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51" i="1" l="1"/>
  <c r="D44" i="1"/>
  <c r="D16" i="1"/>
</calcChain>
</file>

<file path=xl/sharedStrings.xml><?xml version="1.0" encoding="utf-8"?>
<sst xmlns="http://schemas.openxmlformats.org/spreadsheetml/2006/main" count="180" uniqueCount="123">
  <si>
    <t>Расходы на транспортировку газа, относящиеся на себестоимость по данным бухгалтерского учета всего, тыс. руб., в том числе:</t>
  </si>
  <si>
    <t>1.1</t>
  </si>
  <si>
    <t>Фонд оплаты труда</t>
  </si>
  <si>
    <t>1.2</t>
  </si>
  <si>
    <t>Страховые взносы</t>
  </si>
  <si>
    <t>1.3</t>
  </si>
  <si>
    <t>Материальные затраты, в том числе:</t>
  </si>
  <si>
    <t>1.3.1</t>
  </si>
  <si>
    <t>Материалы</t>
  </si>
  <si>
    <t>1.3.2</t>
  </si>
  <si>
    <t>Газ на собственные и технологические нужды</t>
  </si>
  <si>
    <t>1.3.3</t>
  </si>
  <si>
    <t>Технологические (эксплуатационные) потери газа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</si>
  <si>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</si>
  <si>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</si>
  <si>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</si>
  <si>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</si>
  <si>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</si>
  <si>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</si>
  <si>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</si>
  <si>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Аренда (лизинг), в том числе:</t>
  </si>
  <si>
    <t>1.5.1.1</t>
  </si>
  <si>
    <t>аренда (лизинг) здания, транспорта</t>
  </si>
  <si>
    <t>1.5.1.2</t>
  </si>
  <si>
    <t>1.5.1.3</t>
  </si>
  <si>
    <t>1.5.2</t>
  </si>
  <si>
    <t>Страховые платежи, в том числе:</t>
  </si>
  <si>
    <t>1.5.2.1</t>
  </si>
  <si>
    <t>1.5.2.2</t>
  </si>
  <si>
    <t>страхование опасных производственных объектов 
(ответственность перед третьими лицами)</t>
  </si>
  <si>
    <t>страхование машин и оборудования</t>
  </si>
  <si>
    <t>1.5.3</t>
  </si>
  <si>
    <t>Налоги, в том числе 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</si>
  <si>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</si>
  <si>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</si>
  <si>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</si>
  <si>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</si>
  <si>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</si>
  <si>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</si>
  <si>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</si>
  <si>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налог на землю</t>
  </si>
  <si>
    <t>1.5.4</t>
  </si>
  <si>
    <t>Услуги сторонних организаций, в том числе: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</si>
  <si>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</si>
  <si>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</si>
  <si>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</si>
  <si>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</si>
  <si>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</si>
  <si>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 - 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</si>
  <si>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</si>
  <si>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</si>
  <si>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</si>
  <si>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</si>
  <si>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</si>
  <si>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</si>
  <si>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</si>
  <si>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</si>
  <si>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</si>
  <si>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</si>
  <si>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</si>
  <si>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</t>
  </si>
  <si>
    <t>1.5.5</t>
  </si>
  <si>
    <t>Капитальный ремонт</t>
  </si>
  <si>
    <t>1.5.6</t>
  </si>
  <si>
    <t>Другие затраты, в том числе:</t>
  </si>
  <si>
    <t>1.5.6.1</t>
  </si>
  <si>
    <t>1.5.6.2</t>
  </si>
  <si>
    <t>командировочные расходы</t>
  </si>
  <si>
    <t>1.5.6.3</t>
  </si>
  <si>
    <t>охрана труда, подготовка кадров</t>
  </si>
  <si>
    <t>1.5.6.4</t>
  </si>
  <si>
    <t>канцелярские и почтово-телеграфные расходы</t>
  </si>
  <si>
    <t>1.5.6.5</t>
  </si>
  <si>
    <t>НИОКР</t>
  </si>
  <si>
    <t>1.5.6.6</t>
  </si>
  <si>
    <t>затраты по оплате услуг по транспортировке транзитных потоков газа</t>
  </si>
  <si>
    <t>2</t>
  </si>
  <si>
    <t>Прочие доходы, тыс. руб</t>
  </si>
  <si>
    <t>3</t>
  </si>
  <si>
    <t>Прочие расходы, тыс. руб.</t>
  </si>
  <si>
    <t>3.1</t>
  </si>
  <si>
    <t>услуги банков</t>
  </si>
  <si>
    <t>3.2</t>
  </si>
  <si>
    <t>проценты по краткосрочным кредитам</t>
  </si>
  <si>
    <t>3.3</t>
  </si>
  <si>
    <t>соцразвитие и выплаты социального характера</t>
  </si>
  <si>
    <t>3.4</t>
  </si>
  <si>
    <t>резерв по сомнительным долгам</t>
  </si>
  <si>
    <t>3.5</t>
  </si>
  <si>
    <t>4.1</t>
  </si>
  <si>
    <t>4.2</t>
  </si>
  <si>
    <t>№</t>
  </si>
  <si>
    <t>Наименование показателя</t>
  </si>
  <si>
    <t>Единицы измерения</t>
  </si>
  <si>
    <t>Всего</t>
  </si>
  <si>
    <t>тыс.руб.</t>
  </si>
  <si>
    <t>аренда газопроводов у юридических и физических лиц</t>
  </si>
  <si>
    <t xml:space="preserve">аренда (концессия) газопроводов, находящихся в государственной и муниципальной собственности </t>
  </si>
  <si>
    <t>аренда земельного участка</t>
  </si>
  <si>
    <t>1.5.1.4.</t>
  </si>
  <si>
    <t>4</t>
  </si>
  <si>
    <t>Потребность в прибыли до налогообложения: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</si>
  <si>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</si>
  <si>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</si>
  <si>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</si>
  <si>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</si>
  <si>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</si>
  <si>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</si>
  <si>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4.1.4</t>
  </si>
  <si>
    <t>дивиденды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</si>
  <si>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</si>
  <si>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</si>
  <si>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</si>
  <si>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</si>
  <si>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</si>
  <si>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</si>
  <si>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газопроводов</t>
  </si>
  <si>
    <t>км</t>
  </si>
  <si>
    <t>количество газорегуляторных пунктов</t>
  </si>
  <si>
    <t>единиц</t>
  </si>
  <si>
    <t>средняя загрузка газопроводов</t>
  </si>
  <si>
    <t>%</t>
  </si>
  <si>
    <t>Информация об основных показателях финансово-хозяйственной деятельности ПАО "Газпром газораспределение Уфа" за 2018 год в сфере оказания услуг по транспортировке газа по газораспределительным сетям на территории Республики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</si>
</sst>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family val="1"/>
      <charset val="204"/>
    </font>
    <font>
      <sz val="12"/>
      <color indexed="8"/>
      <name val="Times New Roman Cyr"/>
      <charset val="204"/>
    </font>
    <font>
      <b/>
      <sz val="12"/>
      <color indexed="8"/>
      <name val="Times New Roman Cyr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49" fontId="6" fillId="0" borderId="1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2" xfId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Fill="1" applyBorder="1" applyAlignment="1">
      <alignment wrapText="1"/>
    </xf>
    <xf numFmtId="0" fontId="1" fillId="0" borderId="10" xfId="0" applyFont="1" applyBorder="1"/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3" fontId="2" fillId="0" borderId="9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_расчет затра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D65" sqref="D65"/>
    </sheetView>
  </sheetViews>
  <sheetFormatPr defaultRowHeight="18.75" x14ac:dyDescent="0.3"/>
  <cols>
    <col min="1" max="1" width="9.140625" style="9"/>
    <col min="2" max="2" width="48.5703125" style="9" customWidth="1"/>
    <col min="3" max="3" width="11.7109375" style="1" customWidth="1"/>
    <col min="4" max="4" width="17.42578125" style="2" customWidth="1"/>
    <col min="5" max="16384" width="9.140625" style="2"/>
  </cols>
  <sheetData>
    <row r="1" spans="1:4" ht="99.75" customHeight="1" x14ac:dyDescent="0.3">
      <c r="A1" s="36" t="s">
        <v>122</v>
      </c>
      <c r="B1" s="36"/>
      <c r="C1" s="36"/>
      <c r="D1" s="36"/>
    </row>
    <row r="2" spans="1:4" ht="19.5" thickBot="1" x14ac:dyDescent="0.35"/>
    <row r="3" spans="1:4" ht="47.25" x14ac:dyDescent="0.3">
      <c r="A3" s="22" t="s">
        <v>91</v>
      </c>
      <c r="B3" s="23" t="s">
        <v>92</v>
      </c>
      <c r="C3" s="24" t="s">
        <v>93</v>
      </c>
      <c r="D3" s="25" t="s">
        <v>94</v>
      </c>
    </row>
    <row r="4" spans="1:4" ht="63" x14ac:dyDescent="0.3">
      <c r="A4" s="26">
        <v>1</v>
      </c>
      <c r="B4" s="4" t="s">
        <v>0</v>
      </c>
      <c r="C4" s="11" t="s">
        <v>95</v>
      </c>
      <c r="D4" s="37">
        <v>5977310</v>
      </c>
    </row>
    <row r="5" spans="1:4" x14ac:dyDescent="0.3">
      <c r="A5" s="3" t="s">
        <v>1</v>
      </c>
      <c r="B5" s="4" t="s">
        <v>2</v>
      </c>
      <c r="C5" s="11" t="s">
        <v>95</v>
      </c>
      <c r="D5" s="37">
        <v>2760053</v>
      </c>
    </row>
    <row r="6" spans="1:4" x14ac:dyDescent="0.3">
      <c r="A6" s="3" t="s">
        <v>3</v>
      </c>
      <c r="B6" s="4" t="s">
        <v>4</v>
      </c>
      <c r="C6" s="11" t="s">
        <v>95</v>
      </c>
      <c r="D6" s="37">
        <v>825945</v>
      </c>
    </row>
    <row r="7" spans="1:4" x14ac:dyDescent="0.3">
      <c r="A7" s="3" t="s">
        <v>5</v>
      </c>
      <c r="B7" s="4" t="s">
        <v>6</v>
      </c>
      <c r="C7" s="11" t="s">
        <v>95</v>
      </c>
      <c r="D7" s="37">
        <v>845997</v>
      </c>
    </row>
    <row r="8" spans="1:4" x14ac:dyDescent="0.3">
      <c r="A8" s="5" t="s">
        <v>7</v>
      </c>
      <c r="B8" s="6" t="s">
        <v>8</v>
      </c>
      <c r="C8" s="11" t="s">
        <v>95</v>
      </c>
      <c r="D8" s="37">
        <v>531309</v>
      </c>
    </row>
    <row r="9" spans="1:4" x14ac:dyDescent="0.3">
      <c r="A9" s="5" t="s">
        <v>9</v>
      </c>
      <c r="B9" s="6" t="s">
        <v>10</v>
      </c>
      <c r="C9" s="11" t="s">
        <v>95</v>
      </c>
      <c r="D9" s="37">
        <v>32755</v>
      </c>
    </row>
    <row r="10" spans="1:4" ht="31.5" x14ac:dyDescent="0.3">
      <c r="A10" s="5" t="s">
        <v>11</v>
      </c>
      <c r="B10" s="6" t="s">
        <v>12</v>
      </c>
      <c r="C10" s="11" t="s">
        <v>95</v>
      </c>
      <c r="D10" s="37">
        <v>201855</v>
      </c>
    </row>
    <row r="11" spans="1:4" x14ac:dyDescent="0.3">
      <c r="A11" s="7" t="s">
        <v>13</v>
      </c>
      <c r="B11" s="6" t="s">
        <v>14</v>
      </c>
      <c r="C11" s="11" t="s">
        <v>95</v>
      </c>
      <c r="D11" s="37">
        <v>80078</v>
      </c>
    </row>
    <row r="12" spans="1:4" x14ac:dyDescent="0.3">
      <c r="A12" s="8" t="s">
        <v>15</v>
      </c>
      <c r="B12" s="4" t="s">
        <v>16</v>
      </c>
      <c r="C12" s="11" t="s">
        <v>95</v>
      </c>
      <c r="D12" s="37">
        <v>420116</v>
      </c>
    </row>
    <row r="13" spans="1:4" x14ac:dyDescent="0.3">
      <c r="A13" s="8" t="s">
        <v>17</v>
      </c>
      <c r="B13" s="4" t="s">
        <v>18</v>
      </c>
      <c r="C13" s="11" t="s">
        <v>95</v>
      </c>
      <c r="D13" s="37">
        <v>1125199</v>
      </c>
    </row>
    <row r="14" spans="1:4" x14ac:dyDescent="0.3">
      <c r="A14" s="8" t="s">
        <v>19</v>
      </c>
      <c r="B14" s="4" t="s">
        <v>20</v>
      </c>
      <c r="C14" s="11" t="s">
        <v>95</v>
      </c>
      <c r="D14" s="37">
        <v>217212</v>
      </c>
    </row>
    <row r="15" spans="1:4" x14ac:dyDescent="0.3">
      <c r="A15" s="7" t="s">
        <v>21</v>
      </c>
      <c r="B15" s="6" t="s">
        <v>22</v>
      </c>
      <c r="C15" s="11" t="s">
        <v>95</v>
      </c>
      <c r="D15" s="37">
        <v>4418</v>
      </c>
    </row>
    <row r="16" spans="1:4" ht="31.5" x14ac:dyDescent="0.3">
      <c r="A16" s="7" t="s">
        <v>23</v>
      </c>
      <c r="B16" s="6" t="s">
        <v>96</v>
      </c>
      <c r="C16" s="11" t="s">
        <v>95</v>
      </c>
      <c r="D16" s="37">
        <f>137592+53744</f>
        <v>191336</v>
      </c>
    </row>
    <row r="17" spans="1:4" ht="47.25" x14ac:dyDescent="0.3">
      <c r="A17" s="7" t="s">
        <v>24</v>
      </c>
      <c r="B17" s="6" t="s">
        <v>97</v>
      </c>
      <c r="C17" s="11" t="s">
        <v>95</v>
      </c>
      <c r="D17" s="37">
        <v>1131</v>
      </c>
    </row>
    <row r="18" spans="1:4" x14ac:dyDescent="0.3">
      <c r="A18" s="7" t="s">
        <v>99</v>
      </c>
      <c r="B18" s="6" t="s">
        <v>98</v>
      </c>
      <c r="C18" s="11" t="s">
        <v>95</v>
      </c>
      <c r="D18" s="37">
        <v>20327</v>
      </c>
    </row>
    <row r="19" spans="1:4" x14ac:dyDescent="0.3">
      <c r="A19" s="8" t="s">
        <v>25</v>
      </c>
      <c r="B19" s="4" t="s">
        <v>26</v>
      </c>
      <c r="C19" s="11" t="s">
        <v>95</v>
      </c>
      <c r="D19" s="37">
        <v>19208</v>
      </c>
    </row>
    <row r="20" spans="1:4" ht="47.25" x14ac:dyDescent="0.3">
      <c r="A20" s="7" t="s">
        <v>27</v>
      </c>
      <c r="B20" s="6" t="s">
        <v>29</v>
      </c>
      <c r="C20" s="11" t="s">
        <v>95</v>
      </c>
      <c r="D20" s="37">
        <v>779</v>
      </c>
    </row>
    <row r="21" spans="1:4" x14ac:dyDescent="0.3">
      <c r="A21" s="7" t="s">
        <v>28</v>
      </c>
      <c r="B21" s="6" t="s">
        <v>30</v>
      </c>
      <c r="C21" s="11" t="s">
        <v>95</v>
      </c>
      <c r="D21" s="37">
        <v>4621</v>
      </c>
    </row>
    <row r="22" spans="1:4" x14ac:dyDescent="0.3">
      <c r="A22" s="8" t="s">
        <v>31</v>
      </c>
      <c r="B22" s="4" t="s">
        <v>32</v>
      </c>
      <c r="C22" s="11" t="s">
        <v>95</v>
      </c>
      <c r="D22" s="37">
        <v>142192</v>
      </c>
    </row>
    <row r="23" spans="1:4" x14ac:dyDescent="0.3">
      <c r="A23" s="7" t="s">
        <v>33</v>
      </c>
      <c r="B23" s="6" t="s">
        <v>34</v>
      </c>
      <c r="C23" s="11" t="s">
        <v>95</v>
      </c>
      <c r="D23" s="37">
        <v>133298</v>
      </c>
    </row>
    <row r="24" spans="1:4" x14ac:dyDescent="0.3">
      <c r="A24" s="7" t="s">
        <v>35</v>
      </c>
      <c r="B24" s="6" t="s">
        <v>36</v>
      </c>
      <c r="C24" s="11" t="s">
        <v>95</v>
      </c>
      <c r="D24" s="37">
        <v>3766</v>
      </c>
    </row>
    <row r="25" spans="1:4" x14ac:dyDescent="0.3">
      <c r="A25" s="7" t="s">
        <v>37</v>
      </c>
      <c r="B25" s="6" t="s">
        <v>38</v>
      </c>
      <c r="C25" s="11" t="s">
        <v>95</v>
      </c>
      <c r="D25" s="37">
        <v>3896</v>
      </c>
    </row>
    <row r="26" spans="1:4" x14ac:dyDescent="0.3">
      <c r="A26" s="7" t="s">
        <v>39</v>
      </c>
      <c r="B26" s="6" t="s">
        <v>40</v>
      </c>
      <c r="C26" s="11" t="s">
        <v>95</v>
      </c>
      <c r="D26" s="37">
        <v>1232</v>
      </c>
    </row>
    <row r="27" spans="1:4" x14ac:dyDescent="0.3">
      <c r="A27" s="8" t="s">
        <v>41</v>
      </c>
      <c r="B27" s="4" t="s">
        <v>42</v>
      </c>
      <c r="C27" s="11" t="s">
        <v>95</v>
      </c>
      <c r="D27" s="37">
        <v>500324</v>
      </c>
    </row>
    <row r="28" spans="1:4" x14ac:dyDescent="0.3">
      <c r="A28" s="7" t="s">
        <v>43</v>
      </c>
      <c r="B28" s="6" t="s">
        <v>44</v>
      </c>
      <c r="C28" s="11" t="s">
        <v>95</v>
      </c>
      <c r="D28" s="37">
        <v>14638</v>
      </c>
    </row>
    <row r="29" spans="1:4" x14ac:dyDescent="0.3">
      <c r="A29" s="7" t="s">
        <v>45</v>
      </c>
      <c r="B29" s="6" t="s">
        <v>46</v>
      </c>
      <c r="C29" s="11" t="s">
        <v>95</v>
      </c>
      <c r="D29" s="37">
        <v>18331</v>
      </c>
    </row>
    <row r="30" spans="1:4" x14ac:dyDescent="0.3">
      <c r="A30" s="7" t="s">
        <v>47</v>
      </c>
      <c r="B30" s="6" t="s">
        <v>48</v>
      </c>
      <c r="C30" s="11" t="s">
        <v>95</v>
      </c>
      <c r="D30" s="37">
        <v>4815</v>
      </c>
    </row>
    <row r="31" spans="1:4" x14ac:dyDescent="0.3">
      <c r="A31" s="7" t="s">
        <v>49</v>
      </c>
      <c r="B31" s="6" t="s">
        <v>50</v>
      </c>
      <c r="C31" s="11" t="s">
        <v>95</v>
      </c>
      <c r="D31" s="37">
        <v>3346</v>
      </c>
    </row>
    <row r="32" spans="1:4" x14ac:dyDescent="0.3">
      <c r="A32" s="7" t="s">
        <v>51</v>
      </c>
      <c r="B32" s="4" t="s">
        <v>52</v>
      </c>
      <c r="C32" s="11" t="s">
        <v>95</v>
      </c>
      <c r="D32" s="37">
        <v>459194</v>
      </c>
    </row>
    <row r="33" spans="1:4" ht="31.5" x14ac:dyDescent="0.3">
      <c r="A33" s="7" t="s">
        <v>53</v>
      </c>
      <c r="B33" s="6" t="s">
        <v>54</v>
      </c>
      <c r="C33" s="11" t="s">
        <v>95</v>
      </c>
      <c r="D33" s="37">
        <v>0</v>
      </c>
    </row>
    <row r="34" spans="1:4" ht="47.25" x14ac:dyDescent="0.3">
      <c r="A34" s="7" t="s">
        <v>55</v>
      </c>
      <c r="B34" s="6" t="s">
        <v>56</v>
      </c>
      <c r="C34" s="11" t="s">
        <v>95</v>
      </c>
      <c r="D34" s="37">
        <v>15987</v>
      </c>
    </row>
    <row r="35" spans="1:4" ht="31.5" x14ac:dyDescent="0.3">
      <c r="A35" s="7" t="s">
        <v>57</v>
      </c>
      <c r="B35" s="6" t="s">
        <v>58</v>
      </c>
      <c r="C35" s="11" t="s">
        <v>95</v>
      </c>
      <c r="D35" s="37">
        <v>11134</v>
      </c>
    </row>
    <row r="36" spans="1:4" x14ac:dyDescent="0.3">
      <c r="A36" s="7" t="s">
        <v>59</v>
      </c>
      <c r="B36" s="6" t="s">
        <v>60</v>
      </c>
      <c r="C36" s="11" t="s">
        <v>95</v>
      </c>
      <c r="D36" s="37">
        <v>432073</v>
      </c>
    </row>
    <row r="37" spans="1:4" x14ac:dyDescent="0.3">
      <c r="A37" s="8" t="s">
        <v>61</v>
      </c>
      <c r="B37" s="4" t="s">
        <v>62</v>
      </c>
      <c r="C37" s="11" t="s">
        <v>95</v>
      </c>
      <c r="D37" s="37">
        <v>163236</v>
      </c>
    </row>
    <row r="38" spans="1:4" x14ac:dyDescent="0.3">
      <c r="A38" s="8" t="s">
        <v>63</v>
      </c>
      <c r="B38" s="4" t="s">
        <v>64</v>
      </c>
      <c r="C38" s="11" t="s">
        <v>95</v>
      </c>
      <c r="D38" s="37">
        <v>83027</v>
      </c>
    </row>
    <row r="39" spans="1:4" x14ac:dyDescent="0.3">
      <c r="A39" s="7" t="s">
        <v>65</v>
      </c>
      <c r="B39" s="6" t="s">
        <v>67</v>
      </c>
      <c r="C39" s="11" t="s">
        <v>95</v>
      </c>
      <c r="D39" s="37">
        <v>11630</v>
      </c>
    </row>
    <row r="40" spans="1:4" x14ac:dyDescent="0.3">
      <c r="A40" s="7" t="s">
        <v>66</v>
      </c>
      <c r="B40" s="6" t="s">
        <v>69</v>
      </c>
      <c r="C40" s="11" t="s">
        <v>95</v>
      </c>
      <c r="D40" s="37">
        <v>38709</v>
      </c>
    </row>
    <row r="41" spans="1:4" x14ac:dyDescent="0.3">
      <c r="A41" s="7" t="s">
        <v>68</v>
      </c>
      <c r="B41" s="6" t="s">
        <v>71</v>
      </c>
      <c r="C41" s="11" t="s">
        <v>95</v>
      </c>
      <c r="D41" s="37">
        <v>8056</v>
      </c>
    </row>
    <row r="42" spans="1:4" x14ac:dyDescent="0.3">
      <c r="A42" s="7" t="s">
        <v>70</v>
      </c>
      <c r="B42" s="6" t="s">
        <v>73</v>
      </c>
      <c r="C42" s="11" t="s">
        <v>95</v>
      </c>
      <c r="D42" s="37">
        <v>0</v>
      </c>
    </row>
    <row r="43" spans="1:4" ht="31.5" x14ac:dyDescent="0.3">
      <c r="A43" s="7" t="s">
        <v>72</v>
      </c>
      <c r="B43" s="6" t="s">
        <v>75</v>
      </c>
      <c r="C43" s="11" t="s">
        <v>95</v>
      </c>
      <c r="D43" s="37">
        <v>0</v>
      </c>
    </row>
    <row r="44" spans="1:4" x14ac:dyDescent="0.3">
      <c r="A44" s="7" t="s">
        <v>74</v>
      </c>
      <c r="B44" s="6" t="s">
        <v>60</v>
      </c>
      <c r="C44" s="11" t="s">
        <v>95</v>
      </c>
      <c r="D44" s="37">
        <f>24307+325</f>
        <v>24632</v>
      </c>
    </row>
    <row r="45" spans="1:4" x14ac:dyDescent="0.3">
      <c r="A45" s="8" t="s">
        <v>76</v>
      </c>
      <c r="B45" s="4" t="s">
        <v>77</v>
      </c>
      <c r="C45" s="11" t="s">
        <v>95</v>
      </c>
      <c r="D45" s="37">
        <v>120212</v>
      </c>
    </row>
    <row r="46" spans="1:4" x14ac:dyDescent="0.3">
      <c r="A46" s="8" t="s">
        <v>78</v>
      </c>
      <c r="B46" s="4" t="s">
        <v>79</v>
      </c>
      <c r="C46" s="11" t="s">
        <v>95</v>
      </c>
      <c r="D46" s="37">
        <v>179548</v>
      </c>
    </row>
    <row r="47" spans="1:4" x14ac:dyDescent="0.3">
      <c r="A47" s="7" t="s">
        <v>80</v>
      </c>
      <c r="B47" s="6" t="s">
        <v>81</v>
      </c>
      <c r="C47" s="11" t="s">
        <v>95</v>
      </c>
      <c r="D47" s="37">
        <v>10313</v>
      </c>
    </row>
    <row r="48" spans="1:4" x14ac:dyDescent="0.3">
      <c r="A48" s="7" t="s">
        <v>82</v>
      </c>
      <c r="B48" s="6" t="s">
        <v>83</v>
      </c>
      <c r="C48" s="11" t="s">
        <v>95</v>
      </c>
      <c r="D48" s="37">
        <v>0</v>
      </c>
    </row>
    <row r="49" spans="1:5" x14ac:dyDescent="0.3">
      <c r="A49" s="7" t="s">
        <v>84</v>
      </c>
      <c r="B49" s="6" t="s">
        <v>85</v>
      </c>
      <c r="C49" s="11" t="s">
        <v>95</v>
      </c>
      <c r="D49" s="37">
        <v>55358</v>
      </c>
    </row>
    <row r="50" spans="1:5" x14ac:dyDescent="0.3">
      <c r="A50" s="7" t="s">
        <v>86</v>
      </c>
      <c r="B50" s="6" t="s">
        <v>87</v>
      </c>
      <c r="C50" s="11" t="s">
        <v>95</v>
      </c>
      <c r="D50" s="37">
        <v>24707</v>
      </c>
    </row>
    <row r="51" spans="1:5" x14ac:dyDescent="0.3">
      <c r="A51" s="5" t="s">
        <v>88</v>
      </c>
      <c r="B51" s="6" t="s">
        <v>60</v>
      </c>
      <c r="C51" s="11" t="s">
        <v>95</v>
      </c>
      <c r="D51" s="37">
        <f>105+89065</f>
        <v>89170</v>
      </c>
    </row>
    <row r="52" spans="1:5" ht="31.5" x14ac:dyDescent="0.3">
      <c r="A52" s="3" t="s">
        <v>100</v>
      </c>
      <c r="B52" s="12" t="s">
        <v>101</v>
      </c>
      <c r="C52" s="11" t="s">
        <v>95</v>
      </c>
      <c r="D52" s="37">
        <v>424642</v>
      </c>
    </row>
    <row r="53" spans="1:5" x14ac:dyDescent="0.3">
      <c r="A53" s="3" t="s">
        <v>89</v>
      </c>
      <c r="B53" s="10" t="s">
        <v>102</v>
      </c>
      <c r="C53" s="11" t="s">
        <v>95</v>
      </c>
      <c r="D53" s="37">
        <v>289891</v>
      </c>
    </row>
    <row r="54" spans="1:5" x14ac:dyDescent="0.3">
      <c r="A54" s="5" t="s">
        <v>103</v>
      </c>
      <c r="B54" s="13" t="s">
        <v>104</v>
      </c>
      <c r="C54" s="11" t="s">
        <v>95</v>
      </c>
      <c r="D54" s="37">
        <v>189837</v>
      </c>
    </row>
    <row r="55" spans="1:5" ht="31.5" x14ac:dyDescent="0.3">
      <c r="A55" s="5" t="s">
        <v>105</v>
      </c>
      <c r="B55" s="13" t="s">
        <v>106</v>
      </c>
      <c r="C55" s="11" t="s">
        <v>95</v>
      </c>
      <c r="D55" s="37">
        <v>0</v>
      </c>
    </row>
    <row r="56" spans="1:5" x14ac:dyDescent="0.3">
      <c r="A56" s="5" t="s">
        <v>107</v>
      </c>
      <c r="B56" s="13" t="s">
        <v>109</v>
      </c>
      <c r="C56" s="11" t="s">
        <v>95</v>
      </c>
      <c r="D56" s="37">
        <v>100054</v>
      </c>
    </row>
    <row r="57" spans="1:5" ht="63" x14ac:dyDescent="0.3">
      <c r="A57" s="5" t="s">
        <v>108</v>
      </c>
      <c r="B57" s="13" t="s">
        <v>110</v>
      </c>
      <c r="C57" s="11" t="s">
        <v>95</v>
      </c>
      <c r="D57" s="37">
        <v>0</v>
      </c>
    </row>
    <row r="58" spans="1:5" x14ac:dyDescent="0.3">
      <c r="A58" s="3" t="s">
        <v>90</v>
      </c>
      <c r="B58" s="4" t="s">
        <v>111</v>
      </c>
      <c r="C58" s="11" t="s">
        <v>95</v>
      </c>
      <c r="D58" s="37">
        <v>134751</v>
      </c>
    </row>
    <row r="59" spans="1:5" x14ac:dyDescent="0.3">
      <c r="A59" s="27">
        <v>5</v>
      </c>
      <c r="B59" s="4" t="s">
        <v>112</v>
      </c>
      <c r="C59" s="11" t="s">
        <v>95</v>
      </c>
      <c r="D59" s="37">
        <v>6461288</v>
      </c>
    </row>
    <row r="60" spans="1:5" ht="19.5" thickBot="1" x14ac:dyDescent="0.35">
      <c r="A60" s="33" t="s">
        <v>113</v>
      </c>
      <c r="B60" s="34"/>
      <c r="C60" s="34"/>
      <c r="D60" s="35"/>
      <c r="E60" s="9"/>
    </row>
    <row r="61" spans="1:5" ht="32.25" x14ac:dyDescent="0.3">
      <c r="A61" s="30">
        <v>1</v>
      </c>
      <c r="B61" s="17" t="s">
        <v>114</v>
      </c>
      <c r="C61" s="28" t="s">
        <v>115</v>
      </c>
      <c r="D61" s="18">
        <v>5643</v>
      </c>
    </row>
    <row r="62" spans="1:5" x14ac:dyDescent="0.3">
      <c r="A62" s="31">
        <v>2</v>
      </c>
      <c r="B62" s="16" t="s">
        <v>116</v>
      </c>
      <c r="C62" s="11" t="s">
        <v>117</v>
      </c>
      <c r="D62" s="19">
        <v>36439</v>
      </c>
    </row>
    <row r="63" spans="1:5" x14ac:dyDescent="0.3">
      <c r="A63" s="31">
        <v>3</v>
      </c>
      <c r="B63" s="16" t="s">
        <v>118</v>
      </c>
      <c r="C63" s="11" t="s">
        <v>119</v>
      </c>
      <c r="D63" s="19">
        <v>5639</v>
      </c>
    </row>
    <row r="64" spans="1:5" ht="19.5" thickBot="1" x14ac:dyDescent="0.35">
      <c r="A64" s="32">
        <v>4</v>
      </c>
      <c r="B64" s="20" t="s">
        <v>120</v>
      </c>
      <c r="C64" s="29" t="s">
        <v>121</v>
      </c>
      <c r="D64" s="21">
        <v>63.9</v>
      </c>
    </row>
    <row r="65" spans="1:4" x14ac:dyDescent="0.3">
      <c r="A65" s="14"/>
      <c r="B65" s="15"/>
      <c r="D65" s="1"/>
    </row>
  </sheetData>
  <mergeCells count="2">
    <mergeCell ref="A60:D60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2019-07-16T09:38:42Z</dcterms:modified>
</cp:coreProperties>
</file>