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slimov.dka\Desktop\"/>
    </mc:Choice>
  </mc:AlternateContent>
  <bookViews>
    <workbookView xWindow="360" yWindow="15" windowWidth="20955" windowHeight="9720"/>
  </bookViews>
  <sheets>
    <sheet name="май 2026" sheetId="2" r:id="rId1"/>
  </sheets>
  <definedNames>
    <definedName name="_xlnm._FilterDatabase" localSheetId="0" hidden="1">'май 2026'!$A$8:$W$131</definedName>
    <definedName name="_xlnm.Print_Area" localSheetId="0">'май 2026'!$A$1:$W$131</definedName>
  </definedNames>
  <calcPr calcId="152511" refMode="R1C1"/>
</workbook>
</file>

<file path=xl/calcChain.xml><?xml version="1.0" encoding="utf-8"?>
<calcChain xmlns="http://schemas.openxmlformats.org/spreadsheetml/2006/main">
  <c r="R99" i="2" l="1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55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10" i="2"/>
  <c r="R45" i="2"/>
  <c r="R52" i="2"/>
  <c r="R50" i="2"/>
  <c r="R53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6" i="2"/>
  <c r="R47" i="2"/>
  <c r="R48" i="2"/>
  <c r="R49" i="2"/>
  <c r="R51" i="2"/>
  <c r="R10" i="2"/>
  <c r="Q124" i="2" l="1"/>
</calcChain>
</file>

<file path=xl/sharedStrings.xml><?xml version="1.0" encoding="utf-8"?>
<sst xmlns="http://schemas.openxmlformats.org/spreadsheetml/2006/main" count="422" uniqueCount="148">
  <si>
    <t>Информация о способах приобретения, стоимости и объемах товаров, необходимых для оказания услуг по транспортировке газа
  по трубопроводам ПАО "Газпром газораспределение Уфа"</t>
  </si>
  <si>
    <t>№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</si>
  <si>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</si>
  <si>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</si>
  <si>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</si>
  <si>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</si>
  <si>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</si>
  <si>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</si>
  <si>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</si>
  <si>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</t>
  </si>
  <si>
    <t>Торги</t>
  </si>
  <si>
    <t>Иной способ, установленный положением о закупке</t>
  </si>
  <si>
    <t>закупка</t>
  </si>
  <si>
    <t>Дата</t>
  </si>
  <si>
    <t>конкурс</t>
  </si>
  <si>
    <t>аукцион</t>
  </si>
  <si>
    <t>запрос</t>
  </si>
  <si>
    <t>единственный поставщик (исполнитель, подрядчик)</t>
  </si>
  <si>
    <t>иное</t>
  </si>
  <si>
    <t>закупки</t>
  </si>
  <si>
    <t>котировок</t>
  </si>
  <si>
    <t>предложений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</si>
  <si>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</si>
  <si>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</si>
  <si>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</si>
  <si>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</si>
  <si>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</si>
  <si>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</si>
  <si>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</si>
  <si>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</si>
  <si>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</si>
  <si>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</si>
  <si>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Вспомогательные материалы</t>
  </si>
  <si>
    <t>Не раскрывается в соответствии с Постановлением Правительства РФ от 06.03.22 №301</t>
  </si>
  <si>
    <t>Закупки у единственного поставщика</t>
  </si>
  <si>
    <t>усл.ед.</t>
  </si>
  <si>
    <t>Закрытые маркетинговые исследования в электронной форме (с размещением информации)</t>
  </si>
  <si>
    <t>Транспортные средства и строительно-дорожная техника</t>
  </si>
  <si>
    <t>Услуги производственного назначения</t>
  </si>
  <si>
    <t>Техническое обслуживание и текущий ремонт</t>
  </si>
  <si>
    <t>Приобретение оборудования</t>
  </si>
  <si>
    <t>Капитальный ремонт</t>
  </si>
  <si>
    <t>Арматура трубопроводная</t>
  </si>
  <si>
    <t>Приборы учета</t>
  </si>
  <si>
    <t>Цена за единицу товара, тыс.руб.</t>
  </si>
  <si>
    <t>Сумма закупки, тыс.руб.</t>
  </si>
  <si>
    <t>Инструменты</t>
  </si>
  <si>
    <t>Электронно-вычислительное оборудование и оргтехника</t>
  </si>
  <si>
    <t>Газы и жидкости технические</t>
  </si>
  <si>
    <t>Выполнение работ комплексных по подключению объектов капитального строительства (далее –ОКС) к сети газораспределения в зоне обслуживания филиала ПАО «Газпром газораспределение Уфа» в д. Князево (Центральный филиал)</t>
  </si>
  <si>
    <t>Прочие МТР</t>
  </si>
  <si>
    <t>Уплотнительные материалы</t>
  </si>
  <si>
    <t>Хозяйственные товары</t>
  </si>
  <si>
    <t>Детали соединительные</t>
  </si>
  <si>
    <t>поставка спорттоваров</t>
  </si>
  <si>
    <t>Договор поставки медицинских изделий для кабинета предрейсового медосмотра.</t>
  </si>
  <si>
    <t>Оказание услуг по приему хозяйственно-фекальных стоков</t>
  </si>
  <si>
    <t>Техническое обслуживание оборудования АСУ ТП РГ на КП филиалов ПАО "Газпром газораспределение Уфа"</t>
  </si>
  <si>
    <t>оказание услуги по фотосъемке для работников ООО «Газпром межрегионгаз Уфа» и ПАО «Газпром газораспределение Уфа» пятого юбилейного корпоративного турнира по волейболу и настольному теннису среди сотрудников ООО «Газпром межрегионгаз Уфа» и ПАО «Газпром газораспределение Уфа», проводимого в г. Сибай</t>
  </si>
  <si>
    <t>Газоиспользующее оборудование</t>
  </si>
  <si>
    <t>СМР по объекту "Капитальный ремонт здания ГРП филиала ПАО "Газпром газораспределение Уфа" в г. Кумертау в части ремонта системы электроснабжения по адресу: РБ, Кугарчинский район, с. Юмагузино, ул. Комсомольская, д.1А, ГРП №8901 (инв. №05-2393)</t>
  </si>
  <si>
    <t>Сигнализаторы загазованности</t>
  </si>
  <si>
    <t>1.1.    ПОДРЯДЧИК обязуется по заданию ЗАКАЗЧИКА выполнить работы по строительству газопровода по объекту: «Надземный переход газопровода Д159 через водную преграду, согласно проекту "Строительство распределительного газопровода Нуримановский р-н, Устье Яман-Елги д, Речная ул (2 этап)"».
1.2.    Объем работ, подлежащих выполнению ПОДРЯДЧИКОМ, определяется технической и проектной документацией, утвержденной ЗАКАЗЧИКОМ.
1.3.    ПОДРЯДЧИК самостоятельно определяет способы выполнения задания ЗАКАЗЧИКА.
1.4.    Функции ЗАКАЗЧИКА по настоящему договору выполняет директор филиала ПАО «Газпром газораспределение Уфа» в д. Князево (Центральный филиал) с правом подписания проектной и иной документации, актов о приемке выполненных работ. 
1.5.    Директор филиала ПАО «Газпром газораспределение Уфа» в д. Князево (Центральный филиал) несет персональную ответственность за полноту и достоверность сведений, указанных в проектной и иной документации, актах о приемке выполненных работ.</t>
  </si>
  <si>
    <t>Капитальный ремонт системы электроснабжения ПРГ на объектах филиала ПАО «Газпром газораспределение Уфа» в с. Месягутово</t>
  </si>
  <si>
    <t>Выполнение работ строительно-монтажных по капитальному ремонту газопровода на объекте филиала ПАО "Газпром газораспределение Уфа" в г. Салават</t>
  </si>
  <si>
    <t>Выполнение проектных работ по обустройству систем инженерной защитной конструкции на объектах филиалов ПАО «Газпром газораспределение Уфа».</t>
  </si>
  <si>
    <t>Фотосъемка для сайта «Храним огонь победы»</t>
  </si>
  <si>
    <t>Изготовление из атмосферостойких материалов  табличек для временного хранения отходов и знаков  для перевозки отходов</t>
  </si>
  <si>
    <t>ремонт оборудования по ручной дуговой  сварке  "Кедр Ultra ARC 200" (№ инв. 00-00246632), «Сварог ARC 200 R112»  (№ инв. 910950) , «Сварог АRC 400 Z312» (зав. № SV130140015093), «Неон ВД-221»
(зав. № 5237Н)</t>
  </si>
  <si>
    <t>временное владение и пользование (аренду) объект газораспределительной системы: Межпоселковый газопровод с. Кривле-Илюшкино – д. Знаменка Куюргазинского района Республики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</si>
  <si>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д. Сайгафар - с. Юмашево - д. Юлук - с. Ишберда Баймакского района¶Республики Башкортостан. Срок аренды 11 месяцев.</t>
  </si>
  <si>
    <t>Приобретение Программы для ЭВМ «ОЛИМПОКС:Предприятие» до 100 подключений на 12 месяцев</t>
  </si>
  <si>
    <t>Договор на текущий ремонт систем телеметрии</t>
  </si>
  <si>
    <t>Приобретение флеш-накопителей и кронштейна</t>
  </si>
  <si>
    <t>Капитальный ремонт системы электроснабжения ГРП № 47 (225) филиала ПАО "Газпром газораспределение Уфа" в г. Салавате по адресу: РБ, Ишимбайский район, с. Кузяново (Инв. № 090865, Здание газорегуляторного пункта (ГРП)</t>
  </si>
  <si>
    <t>план эвакуации фотолюминесцентный А-2 на пластиковой основе</t>
  </si>
  <si>
    <t>Выдача ТУ на производство работ на пересечение линии связи по объекту" Г/п в/д с ГРПБ д.Блохино до г/п в/д д.Турбаслы -д.Карамалы Иглинского района РБ"</t>
  </si>
  <si>
    <t>Договор поставки</t>
  </si>
  <si>
    <t>Технологическое присоединение для электроснабжения объекта: РЩ-0,23кВ, расположенное: Республика Башкортостан, Уфимский район, станция Юматово, ул. Северная (новый объект)</t>
  </si>
  <si>
    <t>создание роликов</t>
  </si>
  <si>
    <t>Проект отклонения от предельных параметров разрешенного строительства объекта капитального строительства</t>
  </si>
  <si>
    <t>оказать услуги по техническому сопровождению совещания (предоставление во временное пользование конференц-зала, проектора, звуковой аппаратуры), во время проведения выездного производственного совещания</t>
  </si>
  <si>
    <t>Выполнение наклонно-направленного бурения на объекте: «Строительство наружного газопровода до границы земельного участка, расположенного по адресу: РБ, г.Уфа, Октябрьский район, территория, ограниченная улицами Уфимское шоссе, Сипайловской, Ватутина, Рудольфа Нуриева, земельный участок с кадастровым номером 02:55:020631:1798»</t>
  </si>
  <si>
    <t>Ремонт сварочного инверторного аппарата «НЕОН ВД-203»</t>
  </si>
  <si>
    <t>СМР</t>
  </si>
  <si>
    <t>поставка щебня, песка</t>
  </si>
  <si>
    <t>Поставка мебели (кресла)</t>
  </si>
  <si>
    <t>Подшивка и переплет бухгалтерской документации в количестве 487 (Четыреста восемьдесят семь) папок, из расчета 153 руб. 00 коп. за одну папку,</t>
  </si>
  <si>
    <t>ремонт и поверка манометра грузопоршневого МП-60М</t>
  </si>
  <si>
    <t>Видеосъемки и монтажа видеоролика пятого корпоративного турнира по волейболу и настольному теннису среди сотрудников ООО «Газпром межрегионгаз Уфа» и ПАО «Газпром газораспределение Уфа», проводимого в г. Сибай c 26 по 28 августа 2026г.</t>
  </si>
  <si>
    <t>Поставка типографической и полиграфической продукции</t>
  </si>
  <si>
    <t>Обследование лифтов</t>
  </si>
  <si>
    <t>Установка и присоединение подсистеме "Безопасный город"</t>
  </si>
  <si>
    <t>Трубы</t>
  </si>
  <si>
    <t>приобретение лекарственных препаратов</t>
  </si>
  <si>
    <t>Доп услуги при тех присоединении к договору № 26-11-01603-02-01 от 01.04.2026</t>
  </si>
  <si>
    <t xml:space="preserve"> семинар по теме: «Технологическое присоединение. Государственное регулирование цен (тарифов)».</t>
  </si>
  <si>
    <t>Санаторно-курортное лечение работников предпенсионного возраста за счет финансирования предупредительных мер по профилактике травматизма Фондом пенсионного и социального страхования РФ.</t>
  </si>
  <si>
    <t>Технологическое присоединение электроснабжения ПРГ по адресу:РБ, Уфимский р-н, д. Шмидтово, кад. номер: 02:47:0130801 догаз, объект введен. (Шмидтово, ул. Даутова, Проектная..)</t>
  </si>
  <si>
    <t>Публикация информационного сообщения об установлении ПС Месягутово Промышленная 16</t>
  </si>
  <si>
    <t>Внесение изменений в объем работ без изменения стоимости Договора; Выполнение работ строительно-монтажных по объекту: «Капитальный ремонт помещений в здании управления, РБ, г. Салават, ул. Чапаева, д. 67 (литер А), инв. №03-160 и в здании помещения АДС, СВДГО (литер В2), склад металл. (литер Д), РБ, г. Салават, ул. Чапаева, д. 67, инв. №03-501».</t>
  </si>
  <si>
    <t>Договор на выполнение строительного надзора за строительством по объекту: «Реконструкция мастерских (вентиляция) литер Б на базе ГГС Северного района ПАО «Газпром Газораспределение Уфа» в г. Уфе по адресу: г. Уфа, ул. Цветочная, 34 (инв.№01-1000111)»</t>
  </si>
  <si>
    <t>Услуги по внедрению технических решений импортозамещения центрального узла корпоративной сети передачи данных (Программно-аппаратный комплекс ENRU1007-01 -ENRU1007/01, инв. № 25-ГС2077)</t>
  </si>
  <si>
    <t>Договор на проведение экспертизы</t>
  </si>
  <si>
    <t>Поставка портативной аудиосистемы</t>
  </si>
  <si>
    <t>водоснабжение и водоотведение производственной базы филиала, здание СВДГО и производственной базы КЭС в пгт. Приютово</t>
  </si>
  <si>
    <t>Покупка ПО «Контур.Диадок», сервис «Документооборот с ЭТП» по тарифному плану «Документооборот с торговыми площадками» сроком на 12 месяца</t>
  </si>
  <si>
    <t>Москитные сетки</t>
  </si>
  <si>
    <t>Технологическое присоединение к электросетям для электроснабжения ПРГ № 133 (инв. № 03015361), расположенного по адресу: Респ. Башкортостан, г. Уфа, Уфимский район (кад.№ 02:00:000000:0:64) (строительство телеметрии).</t>
  </si>
  <si>
    <t>Выполнение работ по строительству защитной сетки на объектах ГРПБ № 205, № 206 г,Уфа, м-н Затон</t>
  </si>
  <si>
    <t>Крепежные изделия и приспособления</t>
  </si>
  <si>
    <t>1.1 Заказчик поручает, а Исполнитель принимает на себя, согласно письму, выполнение работ по проведению испытания систем наружного противопожарного водопровода (НППВ) на водоотдачу в количестве 1 шт. на объекте "Реконструкция водопровода центральной базы ПАО "Газпром газораспределение Уфа" в д. Князево (Центральный филиал) по адресу: Республика Башкортостан, Уфимский р-н, д. Князево, ул. Кирова, д. 2</t>
  </si>
  <si>
    <t>работы по строительству защитной сетки на объекте филиала ПАО "Газпром газораспределение Уфа" в г. Туймазы.</t>
  </si>
  <si>
    <t>Продукты питания</t>
  </si>
  <si>
    <t>Право на использование программы для ЭВМ «ГРАНД-Смета»</t>
  </si>
  <si>
    <t>Запасные части к газоиспользующему оборудованию</t>
  </si>
  <si>
    <t>Представление и защите интересов работника Сайфутдинова Р.И. в апелляционной инстанции при рассмотрении уголовного дела</t>
  </si>
  <si>
    <t>представление и защита интересов работника Доверителя Хакимова Фарита Вильсуровича в Апелляционной инстанции Верховного суда Республики Башкортостан при рассмотрении уголовного дела</t>
  </si>
  <si>
    <t>Ремонт и техническое обслуживание газобалонного оборудования</t>
  </si>
  <si>
    <t>Изменение объемов работ без корректировки общей суммы</t>
  </si>
  <si>
    <t>Технологическое присоединение СКЗ №513К инв.№ 04001765 по адресу РБ, г.Уфа, ул.Волгоградская 5. В связи со сменой точки подключения перенос СКЗ по адресу РБ, г.Уфа, ул.Звездная 24.</t>
  </si>
  <si>
    <t>Услуги по обращению с твердыми коммунальными отходами</t>
  </si>
  <si>
    <t>Договор на размещение рекламных роликов</t>
  </si>
  <si>
    <t>Технологическое присоединение электроснабжения ПРГ по адресу: г. Уфа, Демский р-н, кад. номер: 02:55:050532:ЗУ1 догаз, объект введен.(СНТ Тополек)</t>
  </si>
  <si>
    <t>Оператор обязуется оказывать Абоненту услуги (связи) и иные дополнительные услуги, выполнять работы, реализовывать товары (далее также — услуги) в соответствии с техническими возможностями Оператора, Заказом(ами) и Правилами оказания услуг АО «Уфанет»</t>
  </si>
  <si>
    <t>оказание платных образовательных услуг в сфере дополнительного профессионального образования</t>
  </si>
  <si>
    <t>оказание услуг по мойке транспортных средств, принадлежащих Заказчику</t>
  </si>
  <si>
    <t>оказание  услуг по организации и проведению культурно-развлекательного мероприятия</t>
  </si>
  <si>
    <t>Поставка газов и жидкостей технических</t>
  </si>
  <si>
    <t>Выполнение работ строительно-монтажных по объекту «Капитальный ремонт приточной вентиляции РММ (Ремонтно-механическая мастерская (литер Е), Инв: №04-1006) филиала ПАО «Газпром газораспределение Уфа» в г. Салавате по адресу: г. Ишимбай, ул. Стахановская, д. 43»</t>
  </si>
  <si>
    <t>Выполнение работ проектно-изыскательских по подключению объектов капитального строительства  1, 2, 3 категории к сети газораспределения в зоне обслуживания филиала ПАО «Газпром газораспределение Уфа» в г. Стерлитамаке.</t>
  </si>
  <si>
    <t>поставку запасных частей для транспортных средств марок УАЗ, ГАЗ филиалов ПАО «Газпром газораспределение Уфа»</t>
  </si>
  <si>
    <t>Выполнение работ строительно-монтажных по объекту «Капитальный ремонт зданий ГРП с ремонтом системы отопления (установка газового котла) на объектах филиала ПАО «Газпром газораспределение Уфа» в г. Стерлитамаке»</t>
  </si>
  <si>
    <t>Выполнение работ строительно-монтажных по объекту: «Капитальный ремонт базы здания – административного здания (Литера А) инв 14-4.002, гаража (Литера Б)инв 14-4.002/2, склада (литера В) инв 14-4.002/3,  расположенной по адресу: Республика Башкортостан, Бураевский район, с. Бураево, ул. Ленина, 14»</t>
  </si>
  <si>
    <t>Выполнение работ проектно-изыскательских по объекту: «Строительство наружного газопровода до границы земельного участка, расположенного по адресу: РБ, МР Уфимский район, СП Зубовский сельсовет, северо-западнее с. Лебяжий, земельный участок с кадастровым номером 02:47:060501:45». (индивидуальный проект).</t>
  </si>
  <si>
    <t>Электронно-вычислительное оборудование</t>
  </si>
  <si>
    <t>оказание услуг по гарантийному техническому обслуживанию и ремонту экскаваторной техники ПАО «Газпром газораспределение Уфа» с целью сохранения гарантии</t>
  </si>
  <si>
    <t>Выполнение работ строительно-монтажных по строительству кольцующего газопровода на объекте филиала ПАО "Газпром газораспределение Уфа" в г. Уфа</t>
  </si>
  <si>
    <t>Выполнение работ строительно-монтажных по строительству газопровода низкого давления на объекте филиала ПАО "Газпром газораспределение Уфа" в д. Князево (Центральный филиал)</t>
  </si>
  <si>
    <t>Товары</t>
  </si>
  <si>
    <t>Оказание услуг по заправке, восстановлению картриджей для лазерных принтеров, копировальных аппаратов, многофункциональных устройств</t>
  </si>
  <si>
    <t>Оказание услуг по ремонту и обслуживанию принтеров, копировальных аппаратов, МФУ и сканеров.</t>
  </si>
  <si>
    <t>Дымоходы</t>
  </si>
  <si>
    <t>Выполнение работ строительно-монтажных по объекту: «Капитальный ремонт помещений №2,3 на 2 этаже (литер Б) для размещения архива ТО и ОКС филиала ПАО "Газпром газораспределение Уфа" в г. Уфе по адресу: г. Уфа, ул. Пархоменко, 157 (инв. №01000122)»</t>
  </si>
  <si>
    <t>Выполнение работ строительно-монтажных по строительству объекта: «Гараж для размещения автомобилей аварийно-диспетчерской службы производственно-эксплуатационной базы филиала ПАО «Газпром газораспределение Уфа» в г. Белорецке по адресу: РБ, Учалинский р-н, Миндяк с., Первомайская ул., д. 27</t>
  </si>
  <si>
    <t>Выполнение строительно-монтажных работ по объекту: «Строительство наружного газопровода до границы земельного участка РБ, г. Уфа, Кировский район, з/у с кад. № 02:55:011020:309» (индивидуальный проект)</t>
  </si>
  <si>
    <t>Оказание услуг по строительному контролю за выполнением СМР    по объекту: «Строительство здания СТО производственно-эксплуатационной базы филиала в д.Князево (Центральный филиал) по адресу: г.Уфа, Калининский район, д. Князево, ул. Кирова, дом 2"¶</t>
  </si>
  <si>
    <t>Выполнение работ проектно-изыскательских по объекту: «Строительство наружного газопровода до границы земельного участка, расположенного по адресу: РБ, Уфимский р-н, с. Михайловка, з/у (индивидуальный проект).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</si>
</sst>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4" tint="0.3999755851924192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FFFCC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4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14" fontId="5" fillId="5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3" borderId="15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3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14" fontId="3" fillId="3" borderId="15" xfId="0" applyNumberFormat="1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14" fontId="3" fillId="4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left" vertical="center" wrapText="1"/>
    </xf>
    <xf numFmtId="4" fontId="3" fillId="0" borderId="1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lef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/>
    </xf>
    <xf numFmtId="4" fontId="3" fillId="3" borderId="19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right"/>
    </xf>
    <xf numFmtId="4" fontId="5" fillId="0" borderId="20" xfId="0" applyNumberFormat="1" applyFont="1" applyBorder="1" applyAlignment="1">
      <alignment horizontal="left"/>
    </xf>
    <xf numFmtId="4" fontId="5" fillId="7" borderId="20" xfId="0" applyNumberFormat="1" applyFont="1" applyFill="1" applyBorder="1" applyAlignment="1">
      <alignment horizontal="left"/>
    </xf>
    <xf numFmtId="4" fontId="3" fillId="7" borderId="20" xfId="0" applyNumberFormat="1" applyFont="1" applyFill="1" applyBorder="1" applyAlignment="1">
      <alignment horizontal="right"/>
    </xf>
    <xf numFmtId="0" fontId="3" fillId="0" borderId="20" xfId="0" applyFont="1" applyBorder="1" applyAlignment="1">
      <alignment horizontal="right"/>
    </xf>
    <xf numFmtId="4" fontId="3" fillId="7" borderId="19" xfId="0" applyNumberFormat="1" applyFont="1" applyFill="1" applyBorder="1" applyAlignment="1" applyProtection="1">
      <alignment horizontal="left" wrapText="1"/>
    </xf>
    <xf numFmtId="4" fontId="3" fillId="0" borderId="19" xfId="0" applyNumberFormat="1" applyFont="1" applyFill="1" applyBorder="1" applyAlignment="1">
      <alignment horizontal="center" vertical="center"/>
    </xf>
    <xf numFmtId="4" fontId="5" fillId="7" borderId="20" xfId="0" applyNumberFormat="1" applyFont="1" applyFill="1" applyBorder="1" applyAlignment="1">
      <alignment horizontal="right"/>
    </xf>
    <xf numFmtId="4" fontId="3" fillId="7" borderId="21" xfId="0" applyNumberFormat="1" applyFont="1" applyFill="1" applyBorder="1" applyAlignment="1">
      <alignment horizontal="right"/>
    </xf>
    <xf numFmtId="4" fontId="3" fillId="7" borderId="19" xfId="0" applyNumberFormat="1" applyFont="1" applyFill="1" applyBorder="1" applyAlignment="1">
      <alignment horizontal="right"/>
    </xf>
    <xf numFmtId="0" fontId="8" fillId="3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left" wrapText="1"/>
    </xf>
    <xf numFmtId="0" fontId="5" fillId="5" borderId="16" xfId="0" applyFont="1" applyFill="1" applyBorder="1" applyAlignment="1">
      <alignment horizontal="left" wrapText="1"/>
    </xf>
    <xf numFmtId="0" fontId="5" fillId="8" borderId="15" xfId="0" applyFont="1" applyFill="1" applyBorder="1" applyAlignment="1" applyProtection="1">
      <alignment horizontal="left" vertical="center" wrapText="1"/>
    </xf>
    <xf numFmtId="14" fontId="3" fillId="5" borderId="15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wrapText="1"/>
    </xf>
    <xf numFmtId="4" fontId="3" fillId="0" borderId="16" xfId="0" applyNumberFormat="1" applyFont="1" applyBorder="1" applyAlignment="1">
      <alignment horizontal="center" vertical="center"/>
    </xf>
    <xf numFmtId="4" fontId="3" fillId="0" borderId="18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2"/>
  <sheetViews>
    <sheetView tabSelected="1" topLeftCell="A76" zoomScale="80" zoomScaleNormal="80" workbookViewId="0">
      <selection activeCell="N11" sqref="N11"/>
    </sheetView>
  </sheetViews>
  <sheetFormatPr defaultRowHeight="15.75" x14ac:dyDescent="0.25"/>
  <cols>
    <col min="1" max="1" width="5.7109375" style="2" customWidth="1"/>
    <col min="2" max="2" width="16.42578125" style="2" customWidth="1"/>
    <col min="3" max="3" width="6.140625" style="2" customWidth="1"/>
    <col min="4" max="4" width="19.5703125" style="2" customWidth="1"/>
    <col min="5" max="5" width="7" style="2" customWidth="1"/>
    <col min="6" max="6" width="8" style="2" customWidth="1"/>
    <col min="7" max="7" width="13.85546875" style="2" customWidth="1"/>
    <col min="8" max="8" width="7.7109375" style="2" customWidth="1"/>
    <col min="9" max="9" width="17.7109375" style="2" customWidth="1"/>
    <col min="10" max="10" width="16.5703125" style="2" customWidth="1"/>
    <col min="11" max="11" width="27.85546875" style="3" customWidth="1"/>
    <col min="12" max="12" width="20.5703125" style="2" customWidth="1"/>
    <col min="13" max="13" width="31.140625" style="2" customWidth="1"/>
    <col min="14" max="14" width="32.5703125" style="2" customWidth="1"/>
    <col min="15" max="15" width="20.42578125" style="2" customWidth="1"/>
    <col min="16" max="16" width="27.85546875" style="2" customWidth="1"/>
    <col min="17" max="17" width="21.42578125" style="4" hidden="1" customWidth="1"/>
    <col min="18" max="18" width="21.42578125" style="4" customWidth="1"/>
    <col min="19" max="19" width="14.42578125" style="4" customWidth="1"/>
    <col min="20" max="20" width="18.28515625" style="4" customWidth="1"/>
    <col min="21" max="21" width="22.7109375" style="5" customWidth="1"/>
    <col min="22" max="22" width="27.85546875" style="2" customWidth="1"/>
    <col min="23" max="23" width="17.28515625" style="6" customWidth="1"/>
    <col min="24" max="16384" width="9.140625" style="1"/>
  </cols>
  <sheetData>
    <row r="1" spans="1:28" ht="69" customHeight="1" thickBot="1" x14ac:dyDescent="0.3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8" s="7" customFormat="1" ht="22.5" customHeight="1" thickBot="1" x14ac:dyDescent="0.25">
      <c r="A2" s="88" t="s">
        <v>1</v>
      </c>
      <c r="B2" s="8"/>
      <c r="C2" s="82" t="s">
        <v>2</v>
      </c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5"/>
      <c r="P2" s="70" t="s">
        <v>3</v>
      </c>
      <c r="Q2" s="70" t="s">
        <v>44</v>
      </c>
      <c r="R2" s="70" t="s">
        <v>44</v>
      </c>
      <c r="S2" s="70" t="s">
        <v>4</v>
      </c>
      <c r="T2" s="70" t="s">
        <v>5</v>
      </c>
      <c r="U2" s="70" t="s">
        <v>45</v>
      </c>
      <c r="V2" s="70" t="s">
        <v>6</v>
      </c>
      <c r="W2" s="88" t="s">
        <v>7</v>
      </c>
    </row>
    <row r="3" spans="1:28" ht="19.5" customHeight="1" thickBot="1" x14ac:dyDescent="0.3">
      <c r="A3" s="89"/>
      <c r="B3" s="9"/>
      <c r="C3" s="82" t="s">
        <v>8</v>
      </c>
      <c r="D3" s="83"/>
      <c r="E3" s="83"/>
      <c r="F3" s="83"/>
      <c r="G3" s="83"/>
      <c r="H3" s="83"/>
      <c r="I3" s="83"/>
      <c r="J3" s="83"/>
      <c r="K3" s="84"/>
      <c r="L3" s="83"/>
      <c r="M3" s="85"/>
      <c r="N3" s="75" t="s">
        <v>9</v>
      </c>
      <c r="O3" s="77"/>
      <c r="P3" s="71"/>
      <c r="Q3" s="71"/>
      <c r="R3" s="71"/>
      <c r="S3" s="71"/>
      <c r="T3" s="71"/>
      <c r="U3" s="71"/>
      <c r="V3" s="71"/>
      <c r="W3" s="89"/>
    </row>
    <row r="4" spans="1:28" ht="23.25" customHeight="1" thickBot="1" x14ac:dyDescent="0.3">
      <c r="A4" s="89"/>
      <c r="B4" s="10"/>
      <c r="C4" s="82" t="s">
        <v>10</v>
      </c>
      <c r="D4" s="83"/>
      <c r="E4" s="83"/>
      <c r="F4" s="83"/>
      <c r="G4" s="83"/>
      <c r="H4" s="83"/>
      <c r="I4" s="83"/>
      <c r="J4" s="83"/>
      <c r="K4" s="84"/>
      <c r="L4" s="85"/>
      <c r="M4" s="70" t="s">
        <v>11</v>
      </c>
      <c r="N4" s="73" t="s">
        <v>12</v>
      </c>
      <c r="O4" s="74"/>
      <c r="P4" s="71"/>
      <c r="Q4" s="71"/>
      <c r="R4" s="71"/>
      <c r="S4" s="71"/>
      <c r="T4" s="71"/>
      <c r="U4" s="71"/>
      <c r="V4" s="71"/>
      <c r="W4" s="89"/>
    </row>
    <row r="5" spans="1:28" ht="21.75" customHeight="1" x14ac:dyDescent="0.25">
      <c r="A5" s="89"/>
      <c r="B5" s="9" t="s">
        <v>13</v>
      </c>
      <c r="C5" s="75" t="s">
        <v>14</v>
      </c>
      <c r="D5" s="76"/>
      <c r="E5" s="77"/>
      <c r="F5" s="75" t="s">
        <v>15</v>
      </c>
      <c r="G5" s="76"/>
      <c r="H5" s="77"/>
      <c r="I5" s="75" t="s">
        <v>16</v>
      </c>
      <c r="J5" s="77"/>
      <c r="K5" s="79" t="s">
        <v>16</v>
      </c>
      <c r="L5" s="77"/>
      <c r="M5" s="71"/>
      <c r="N5" s="70" t="s">
        <v>17</v>
      </c>
      <c r="O5" s="70" t="s">
        <v>18</v>
      </c>
      <c r="P5" s="71"/>
      <c r="Q5" s="71"/>
      <c r="R5" s="71"/>
      <c r="S5" s="71"/>
      <c r="T5" s="71"/>
      <c r="U5" s="71"/>
      <c r="V5" s="71"/>
      <c r="W5" s="89"/>
    </row>
    <row r="6" spans="1:28" ht="18" customHeight="1" thickBot="1" x14ac:dyDescent="0.3">
      <c r="A6" s="89"/>
      <c r="B6" s="9" t="s">
        <v>19</v>
      </c>
      <c r="C6" s="73"/>
      <c r="D6" s="78"/>
      <c r="E6" s="74"/>
      <c r="F6" s="73"/>
      <c r="G6" s="78"/>
      <c r="H6" s="74"/>
      <c r="I6" s="73" t="s">
        <v>20</v>
      </c>
      <c r="J6" s="74"/>
      <c r="K6" s="80" t="s">
        <v>21</v>
      </c>
      <c r="L6" s="74"/>
      <c r="M6" s="71"/>
      <c r="N6" s="71"/>
      <c r="O6" s="71"/>
      <c r="P6" s="71"/>
      <c r="Q6" s="71"/>
      <c r="R6" s="71"/>
      <c r="S6" s="71"/>
      <c r="T6" s="71"/>
      <c r="U6" s="71"/>
      <c r="V6" s="71"/>
      <c r="W6" s="89"/>
    </row>
    <row r="7" spans="1:28" ht="65.25" customHeight="1" thickBot="1" x14ac:dyDescent="0.3">
      <c r="A7" s="90"/>
      <c r="B7" s="11"/>
      <c r="C7" s="29" t="s">
        <v>22</v>
      </c>
      <c r="D7" s="29" t="s">
        <v>23</v>
      </c>
      <c r="E7" s="29" t="s">
        <v>24</v>
      </c>
      <c r="F7" s="29" t="s">
        <v>25</v>
      </c>
      <c r="G7" s="29" t="s">
        <v>26</v>
      </c>
      <c r="H7" s="29" t="s">
        <v>27</v>
      </c>
      <c r="I7" s="29" t="s">
        <v>28</v>
      </c>
      <c r="J7" s="29" t="s">
        <v>29</v>
      </c>
      <c r="K7" s="30" t="s">
        <v>30</v>
      </c>
      <c r="L7" s="29" t="s">
        <v>31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90"/>
    </row>
    <row r="8" spans="1:28" ht="24.75" customHeight="1" x14ac:dyDescent="0.25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/>
      <c r="S8" s="13">
        <v>18</v>
      </c>
      <c r="T8" s="13">
        <v>19</v>
      </c>
      <c r="U8" s="13">
        <v>20</v>
      </c>
      <c r="V8" s="13">
        <v>21</v>
      </c>
      <c r="W8" s="13">
        <v>22</v>
      </c>
    </row>
    <row r="9" spans="1:28" ht="31.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32"/>
      <c r="L9" s="27"/>
      <c r="M9" s="27"/>
      <c r="N9" s="24"/>
      <c r="O9" s="27"/>
      <c r="P9" s="33" t="s">
        <v>32</v>
      </c>
      <c r="Q9" s="50"/>
      <c r="R9" s="14"/>
      <c r="S9" s="15"/>
      <c r="T9" s="15"/>
      <c r="U9" s="14"/>
      <c r="V9" s="27"/>
      <c r="W9" s="28"/>
    </row>
    <row r="10" spans="1:28" ht="60" customHeight="1" x14ac:dyDescent="0.25">
      <c r="A10" s="31">
        <v>1</v>
      </c>
      <c r="B10" s="81" t="s">
        <v>33</v>
      </c>
      <c r="C10" s="34"/>
      <c r="D10" s="34"/>
      <c r="E10" s="34"/>
      <c r="F10" s="34"/>
      <c r="G10" s="34"/>
      <c r="H10" s="34"/>
      <c r="I10" s="34"/>
      <c r="J10" s="34"/>
      <c r="K10" s="35"/>
      <c r="L10" s="34"/>
      <c r="M10" s="19" t="s">
        <v>34</v>
      </c>
      <c r="N10" s="17"/>
      <c r="O10" s="17"/>
      <c r="P10" s="62" t="s">
        <v>55</v>
      </c>
      <c r="Q10" s="51">
        <v>13875</v>
      </c>
      <c r="R10" s="41">
        <f>Q10/1000</f>
        <v>13.875</v>
      </c>
      <c r="S10" s="16" t="s">
        <v>35</v>
      </c>
      <c r="T10" s="18">
        <v>1</v>
      </c>
      <c r="U10" s="68">
        <f>Q10/1000</f>
        <v>13.875</v>
      </c>
      <c r="V10" s="81" t="s">
        <v>33</v>
      </c>
      <c r="W10" s="81" t="s">
        <v>33</v>
      </c>
    </row>
    <row r="11" spans="1:28" s="12" customFormat="1" ht="60.75" customHeight="1" x14ac:dyDescent="0.25">
      <c r="A11" s="31">
        <v>2</v>
      </c>
      <c r="B11" s="81"/>
      <c r="C11" s="31"/>
      <c r="D11" s="31"/>
      <c r="E11" s="31"/>
      <c r="F11" s="31"/>
      <c r="G11" s="31"/>
      <c r="H11" s="31"/>
      <c r="I11" s="31"/>
      <c r="J11" s="31"/>
      <c r="K11" s="25"/>
      <c r="L11" s="31"/>
      <c r="M11" s="19" t="s">
        <v>34</v>
      </c>
      <c r="N11" s="17"/>
      <c r="O11" s="17"/>
      <c r="P11" s="62" t="s">
        <v>59</v>
      </c>
      <c r="Q11" s="51">
        <v>19400</v>
      </c>
      <c r="R11" s="41">
        <f t="shared" ref="R11:R51" si="0">Q11/1000</f>
        <v>19.399999999999999</v>
      </c>
      <c r="S11" s="16" t="s">
        <v>35</v>
      </c>
      <c r="T11" s="16">
        <v>1</v>
      </c>
      <c r="U11" s="68">
        <f t="shared" ref="U11:U53" si="1">Q11/1000</f>
        <v>19.399999999999999</v>
      </c>
      <c r="V11" s="81"/>
      <c r="W11" s="81"/>
      <c r="AB11" s="1"/>
    </row>
    <row r="12" spans="1:28" s="12" customFormat="1" ht="60.75" customHeight="1" x14ac:dyDescent="0.25">
      <c r="A12" s="31">
        <v>3</v>
      </c>
      <c r="B12" s="81"/>
      <c r="C12" s="31"/>
      <c r="D12" s="31"/>
      <c r="E12" s="31"/>
      <c r="F12" s="31"/>
      <c r="G12" s="31"/>
      <c r="H12" s="31"/>
      <c r="I12" s="31"/>
      <c r="J12" s="31"/>
      <c r="K12" s="25"/>
      <c r="L12" s="31"/>
      <c r="M12" s="19" t="s">
        <v>34</v>
      </c>
      <c r="N12" s="17"/>
      <c r="O12" s="17"/>
      <c r="P12" s="62" t="s">
        <v>61</v>
      </c>
      <c r="Q12" s="51">
        <v>492063.82</v>
      </c>
      <c r="R12" s="41">
        <f t="shared" si="0"/>
        <v>492.06382000000002</v>
      </c>
      <c r="S12" s="16" t="s">
        <v>35</v>
      </c>
      <c r="T12" s="16">
        <v>1</v>
      </c>
      <c r="U12" s="68">
        <f t="shared" si="1"/>
        <v>492.06382000000002</v>
      </c>
      <c r="V12" s="81"/>
      <c r="W12" s="81"/>
      <c r="AB12" s="1"/>
    </row>
    <row r="13" spans="1:28" s="12" customFormat="1" ht="60.75" customHeight="1" x14ac:dyDescent="0.25">
      <c r="A13" s="31">
        <v>4</v>
      </c>
      <c r="B13" s="81"/>
      <c r="C13" s="31"/>
      <c r="D13" s="31"/>
      <c r="E13" s="31"/>
      <c r="F13" s="31"/>
      <c r="G13" s="31"/>
      <c r="H13" s="31"/>
      <c r="I13" s="31"/>
      <c r="J13" s="31"/>
      <c r="K13" s="25"/>
      <c r="L13" s="31"/>
      <c r="M13" s="19" t="s">
        <v>34</v>
      </c>
      <c r="N13" s="17"/>
      <c r="O13" s="17"/>
      <c r="P13" s="62" t="s">
        <v>46</v>
      </c>
      <c r="Q13" s="51">
        <v>499870.38</v>
      </c>
      <c r="R13" s="41">
        <f t="shared" si="0"/>
        <v>499.87038000000001</v>
      </c>
      <c r="S13" s="16" t="s">
        <v>35</v>
      </c>
      <c r="T13" s="16">
        <v>1</v>
      </c>
      <c r="U13" s="68">
        <f t="shared" si="1"/>
        <v>499.87038000000001</v>
      </c>
      <c r="V13" s="81"/>
      <c r="W13" s="81"/>
      <c r="AB13" s="1"/>
    </row>
    <row r="14" spans="1:28" s="12" customFormat="1" ht="60.75" customHeight="1" x14ac:dyDescent="0.25">
      <c r="A14" s="31">
        <v>5</v>
      </c>
      <c r="B14" s="81"/>
      <c r="C14" s="31"/>
      <c r="D14" s="31"/>
      <c r="E14" s="31"/>
      <c r="F14" s="31"/>
      <c r="G14" s="31"/>
      <c r="H14" s="31"/>
      <c r="I14" s="31"/>
      <c r="J14" s="31"/>
      <c r="K14" s="25"/>
      <c r="L14" s="31"/>
      <c r="M14" s="19" t="s">
        <v>34</v>
      </c>
      <c r="N14" s="17"/>
      <c r="O14" s="17"/>
      <c r="P14" s="62" t="s">
        <v>71</v>
      </c>
      <c r="Q14" s="51">
        <v>710919</v>
      </c>
      <c r="R14" s="41">
        <f t="shared" si="0"/>
        <v>710.91899999999998</v>
      </c>
      <c r="S14" s="16" t="s">
        <v>35</v>
      </c>
      <c r="T14" s="16">
        <v>1</v>
      </c>
      <c r="U14" s="68">
        <f t="shared" si="1"/>
        <v>710.91899999999998</v>
      </c>
      <c r="V14" s="81"/>
      <c r="W14" s="81"/>
      <c r="AB14" s="1"/>
    </row>
    <row r="15" spans="1:28" s="12" customFormat="1" ht="60.75" customHeight="1" x14ac:dyDescent="0.25">
      <c r="A15" s="31">
        <v>6</v>
      </c>
      <c r="B15" s="81"/>
      <c r="C15" s="31"/>
      <c r="D15" s="31"/>
      <c r="E15" s="31"/>
      <c r="F15" s="31"/>
      <c r="G15" s="31"/>
      <c r="H15" s="31"/>
      <c r="I15" s="31"/>
      <c r="J15" s="31"/>
      <c r="K15" s="25"/>
      <c r="L15" s="31"/>
      <c r="M15" s="19" t="s">
        <v>34</v>
      </c>
      <c r="N15" s="17"/>
      <c r="O15" s="17"/>
      <c r="P15" s="62" t="s">
        <v>73</v>
      </c>
      <c r="Q15" s="51">
        <v>21460</v>
      </c>
      <c r="R15" s="41">
        <f t="shared" si="0"/>
        <v>21.46</v>
      </c>
      <c r="S15" s="16" t="s">
        <v>35</v>
      </c>
      <c r="T15" s="16">
        <v>1</v>
      </c>
      <c r="U15" s="68">
        <f t="shared" si="1"/>
        <v>21.46</v>
      </c>
      <c r="V15" s="81"/>
      <c r="W15" s="81"/>
      <c r="AB15" s="1"/>
    </row>
    <row r="16" spans="1:28" s="12" customFormat="1" ht="60.75" customHeight="1" x14ac:dyDescent="0.25">
      <c r="A16" s="31">
        <v>7</v>
      </c>
      <c r="B16" s="81"/>
      <c r="C16" s="31"/>
      <c r="D16" s="31"/>
      <c r="E16" s="31"/>
      <c r="F16" s="31"/>
      <c r="G16" s="31"/>
      <c r="H16" s="31"/>
      <c r="I16" s="31"/>
      <c r="J16" s="31"/>
      <c r="K16" s="25"/>
      <c r="L16" s="31"/>
      <c r="M16" s="19" t="s">
        <v>34</v>
      </c>
      <c r="N16" s="17"/>
      <c r="O16" s="17"/>
      <c r="P16" s="62" t="s">
        <v>75</v>
      </c>
      <c r="Q16" s="51">
        <v>14000</v>
      </c>
      <c r="R16" s="41">
        <f t="shared" si="0"/>
        <v>14</v>
      </c>
      <c r="S16" s="16" t="s">
        <v>35</v>
      </c>
      <c r="T16" s="16">
        <v>1</v>
      </c>
      <c r="U16" s="68">
        <f t="shared" si="1"/>
        <v>14</v>
      </c>
      <c r="V16" s="81"/>
      <c r="W16" s="81"/>
      <c r="AB16" s="1"/>
    </row>
    <row r="17" spans="1:28" s="12" customFormat="1" ht="60" customHeight="1" x14ac:dyDescent="0.25">
      <c r="A17" s="31">
        <v>8</v>
      </c>
      <c r="B17" s="81"/>
      <c r="C17" s="31"/>
      <c r="D17" s="31"/>
      <c r="E17" s="31"/>
      <c r="F17" s="31"/>
      <c r="G17" s="31"/>
      <c r="H17" s="31"/>
      <c r="I17" s="31"/>
      <c r="J17" s="31"/>
      <c r="K17" s="25"/>
      <c r="L17" s="31"/>
      <c r="M17" s="19" t="s">
        <v>34</v>
      </c>
      <c r="N17" s="17"/>
      <c r="O17" s="17"/>
      <c r="P17" s="62" t="s">
        <v>77</v>
      </c>
      <c r="Q17" s="51">
        <v>100000</v>
      </c>
      <c r="R17" s="41">
        <f t="shared" si="0"/>
        <v>100</v>
      </c>
      <c r="S17" s="16" t="s">
        <v>35</v>
      </c>
      <c r="T17" s="16">
        <v>1</v>
      </c>
      <c r="U17" s="68">
        <f t="shared" si="1"/>
        <v>100</v>
      </c>
      <c r="V17" s="81"/>
      <c r="W17" s="81"/>
      <c r="AB17" s="1"/>
    </row>
    <row r="18" spans="1:28" s="12" customFormat="1" ht="60.75" customHeight="1" x14ac:dyDescent="0.25">
      <c r="A18" s="31">
        <v>9</v>
      </c>
      <c r="B18" s="81"/>
      <c r="C18" s="31"/>
      <c r="D18" s="31"/>
      <c r="E18" s="31"/>
      <c r="F18" s="31"/>
      <c r="G18" s="31"/>
      <c r="H18" s="31"/>
      <c r="I18" s="31"/>
      <c r="J18" s="31"/>
      <c r="K18" s="25"/>
      <c r="L18" s="31"/>
      <c r="M18" s="19" t="s">
        <v>34</v>
      </c>
      <c r="N18" s="17"/>
      <c r="O18" s="17"/>
      <c r="P18" s="62" t="s">
        <v>78</v>
      </c>
      <c r="Q18" s="51">
        <v>42834.83</v>
      </c>
      <c r="R18" s="41">
        <f t="shared" si="0"/>
        <v>42.834830000000004</v>
      </c>
      <c r="S18" s="16" t="s">
        <v>35</v>
      </c>
      <c r="T18" s="16">
        <v>1</v>
      </c>
      <c r="U18" s="68">
        <f t="shared" si="1"/>
        <v>42.834830000000004</v>
      </c>
      <c r="V18" s="81"/>
      <c r="W18" s="81"/>
      <c r="AB18" s="1"/>
    </row>
    <row r="19" spans="1:28" s="12" customFormat="1" ht="60.75" customHeight="1" x14ac:dyDescent="0.25">
      <c r="A19" s="31">
        <v>10</v>
      </c>
      <c r="B19" s="81"/>
      <c r="C19" s="31"/>
      <c r="D19" s="31"/>
      <c r="E19" s="31"/>
      <c r="F19" s="31"/>
      <c r="G19" s="31"/>
      <c r="H19" s="31"/>
      <c r="I19" s="31"/>
      <c r="J19" s="31"/>
      <c r="K19" s="25"/>
      <c r="L19" s="31"/>
      <c r="M19" s="19" t="s">
        <v>34</v>
      </c>
      <c r="N19" s="17"/>
      <c r="O19" s="17"/>
      <c r="P19" s="62" t="s">
        <v>48</v>
      </c>
      <c r="Q19" s="51">
        <v>195220.56</v>
      </c>
      <c r="R19" s="41">
        <f t="shared" si="0"/>
        <v>195.22056000000001</v>
      </c>
      <c r="S19" s="16" t="s">
        <v>35</v>
      </c>
      <c r="T19" s="16">
        <v>1</v>
      </c>
      <c r="U19" s="68">
        <f t="shared" si="1"/>
        <v>195.22056000000001</v>
      </c>
      <c r="V19" s="81"/>
      <c r="W19" s="81"/>
      <c r="AB19" s="1"/>
    </row>
    <row r="20" spans="1:28" s="12" customFormat="1" ht="60.75" customHeight="1" x14ac:dyDescent="0.25">
      <c r="A20" s="31">
        <v>11</v>
      </c>
      <c r="B20" s="81"/>
      <c r="C20" s="31"/>
      <c r="D20" s="31"/>
      <c r="E20" s="31"/>
      <c r="F20" s="31"/>
      <c r="G20" s="31"/>
      <c r="H20" s="31"/>
      <c r="I20" s="31"/>
      <c r="J20" s="31"/>
      <c r="K20" s="25"/>
      <c r="L20" s="31"/>
      <c r="M20" s="19" t="s">
        <v>34</v>
      </c>
      <c r="N20" s="17"/>
      <c r="O20" s="17"/>
      <c r="P20" s="62" t="s">
        <v>52</v>
      </c>
      <c r="Q20" s="51">
        <v>89713.919999999998</v>
      </c>
      <c r="R20" s="41">
        <f t="shared" si="0"/>
        <v>89.713920000000002</v>
      </c>
      <c r="S20" s="17" t="s">
        <v>35</v>
      </c>
      <c r="T20" s="17">
        <v>1</v>
      </c>
      <c r="U20" s="68">
        <f t="shared" si="1"/>
        <v>89.713920000000002</v>
      </c>
      <c r="V20" s="81"/>
      <c r="W20" s="81"/>
      <c r="AB20" s="1"/>
    </row>
    <row r="21" spans="1:28" s="12" customFormat="1" ht="60.75" customHeight="1" x14ac:dyDescent="0.25">
      <c r="A21" s="31">
        <v>12</v>
      </c>
      <c r="B21" s="81"/>
      <c r="C21" s="31"/>
      <c r="D21" s="31"/>
      <c r="E21" s="31"/>
      <c r="F21" s="31"/>
      <c r="G21" s="31"/>
      <c r="H21" s="31"/>
      <c r="I21" s="31"/>
      <c r="J21" s="31"/>
      <c r="K21" s="25"/>
      <c r="L21" s="31"/>
      <c r="M21" s="19" t="s">
        <v>34</v>
      </c>
      <c r="N21" s="17"/>
      <c r="O21" s="17"/>
      <c r="P21" s="62" t="s">
        <v>85</v>
      </c>
      <c r="Q21" s="51">
        <v>479250</v>
      </c>
      <c r="R21" s="41">
        <f t="shared" si="0"/>
        <v>479.25</v>
      </c>
      <c r="S21" s="17" t="s">
        <v>35</v>
      </c>
      <c r="T21" s="17">
        <v>1</v>
      </c>
      <c r="U21" s="68">
        <f t="shared" si="1"/>
        <v>479.25</v>
      </c>
      <c r="V21" s="81"/>
      <c r="W21" s="81"/>
      <c r="AB21" s="1"/>
    </row>
    <row r="22" spans="1:28" s="12" customFormat="1" ht="60.75" customHeight="1" x14ac:dyDescent="0.25">
      <c r="A22" s="31">
        <v>13</v>
      </c>
      <c r="B22" s="81"/>
      <c r="C22" s="31"/>
      <c r="D22" s="31"/>
      <c r="E22" s="31"/>
      <c r="F22" s="31"/>
      <c r="G22" s="31"/>
      <c r="H22" s="31"/>
      <c r="I22" s="31"/>
      <c r="J22" s="31"/>
      <c r="K22" s="25"/>
      <c r="L22" s="31"/>
      <c r="M22" s="19" t="s">
        <v>34</v>
      </c>
      <c r="N22" s="17"/>
      <c r="O22" s="17"/>
      <c r="P22" s="62" t="s">
        <v>86</v>
      </c>
      <c r="Q22" s="51">
        <v>494221.1</v>
      </c>
      <c r="R22" s="41">
        <f t="shared" si="0"/>
        <v>494.22109999999998</v>
      </c>
      <c r="S22" s="17" t="s">
        <v>35</v>
      </c>
      <c r="T22" s="17">
        <v>1</v>
      </c>
      <c r="U22" s="68">
        <f t="shared" si="1"/>
        <v>494.22109999999998</v>
      </c>
      <c r="V22" s="81"/>
      <c r="W22" s="81"/>
      <c r="AB22" s="1"/>
    </row>
    <row r="23" spans="1:28" s="12" customFormat="1" ht="60.75" customHeight="1" x14ac:dyDescent="0.25">
      <c r="A23" s="31">
        <v>14</v>
      </c>
      <c r="B23" s="81"/>
      <c r="C23" s="31"/>
      <c r="D23" s="31"/>
      <c r="E23" s="31"/>
      <c r="F23" s="31"/>
      <c r="G23" s="31"/>
      <c r="H23" s="31"/>
      <c r="I23" s="31"/>
      <c r="J23" s="31"/>
      <c r="K23" s="25"/>
      <c r="L23" s="31"/>
      <c r="M23" s="19" t="s">
        <v>34</v>
      </c>
      <c r="N23" s="17"/>
      <c r="O23" s="17"/>
      <c r="P23" s="62" t="s">
        <v>87</v>
      </c>
      <c r="Q23" s="51">
        <v>74511</v>
      </c>
      <c r="R23" s="41">
        <f t="shared" si="0"/>
        <v>74.510999999999996</v>
      </c>
      <c r="S23" s="17" t="s">
        <v>35</v>
      </c>
      <c r="T23" s="17">
        <v>1</v>
      </c>
      <c r="U23" s="68">
        <f t="shared" si="1"/>
        <v>74.510999999999996</v>
      </c>
      <c r="V23" s="81"/>
      <c r="W23" s="81"/>
      <c r="AB23" s="1"/>
    </row>
    <row r="24" spans="1:28" s="12" customFormat="1" ht="60.75" customHeight="1" x14ac:dyDescent="0.25">
      <c r="A24" s="31">
        <v>15</v>
      </c>
      <c r="B24" s="81"/>
      <c r="C24" s="31"/>
      <c r="D24" s="31"/>
      <c r="E24" s="31"/>
      <c r="F24" s="31"/>
      <c r="G24" s="31"/>
      <c r="H24" s="31"/>
      <c r="I24" s="31"/>
      <c r="J24" s="31"/>
      <c r="K24" s="25"/>
      <c r="L24" s="31"/>
      <c r="M24" s="19" t="s">
        <v>34</v>
      </c>
      <c r="N24" s="17"/>
      <c r="O24" s="17"/>
      <c r="P24" s="62" t="s">
        <v>88</v>
      </c>
      <c r="Q24" s="51">
        <v>99450</v>
      </c>
      <c r="R24" s="41">
        <f t="shared" si="0"/>
        <v>99.45</v>
      </c>
      <c r="S24" s="17" t="s">
        <v>35</v>
      </c>
      <c r="T24" s="17">
        <v>1</v>
      </c>
      <c r="U24" s="68">
        <f t="shared" si="1"/>
        <v>99.45</v>
      </c>
      <c r="V24" s="81"/>
      <c r="W24" s="81"/>
      <c r="AB24" s="1"/>
    </row>
    <row r="25" spans="1:28" s="12" customFormat="1" ht="60.75" customHeight="1" x14ac:dyDescent="0.25">
      <c r="A25" s="31">
        <v>16</v>
      </c>
      <c r="B25" s="81"/>
      <c r="C25" s="31"/>
      <c r="D25" s="31"/>
      <c r="E25" s="31"/>
      <c r="F25" s="31"/>
      <c r="G25" s="31"/>
      <c r="H25" s="31"/>
      <c r="I25" s="31"/>
      <c r="J25" s="31"/>
      <c r="K25" s="25"/>
      <c r="L25" s="31"/>
      <c r="M25" s="19" t="s">
        <v>34</v>
      </c>
      <c r="N25" s="17"/>
      <c r="O25" s="17"/>
      <c r="P25" s="62" t="s">
        <v>89</v>
      </c>
      <c r="Q25" s="51">
        <v>31000</v>
      </c>
      <c r="R25" s="41">
        <f t="shared" si="0"/>
        <v>31</v>
      </c>
      <c r="S25" s="17" t="s">
        <v>35</v>
      </c>
      <c r="T25" s="17">
        <v>1</v>
      </c>
      <c r="U25" s="68">
        <f t="shared" si="1"/>
        <v>31</v>
      </c>
      <c r="V25" s="81"/>
      <c r="W25" s="81"/>
      <c r="AB25" s="1"/>
    </row>
    <row r="26" spans="1:28" s="12" customFormat="1" ht="60.75" customHeight="1" x14ac:dyDescent="0.25">
      <c r="A26" s="31">
        <v>17</v>
      </c>
      <c r="B26" s="81"/>
      <c r="C26" s="31"/>
      <c r="D26" s="31"/>
      <c r="E26" s="31"/>
      <c r="F26" s="31"/>
      <c r="G26" s="31"/>
      <c r="H26" s="31"/>
      <c r="I26" s="31"/>
      <c r="J26" s="31"/>
      <c r="K26" s="25"/>
      <c r="L26" s="31"/>
      <c r="M26" s="19" t="s">
        <v>34</v>
      </c>
      <c r="N26" s="17"/>
      <c r="O26" s="17"/>
      <c r="P26" s="62" t="s">
        <v>51</v>
      </c>
      <c r="Q26" s="51">
        <v>181292</v>
      </c>
      <c r="R26" s="41">
        <f t="shared" si="0"/>
        <v>181.292</v>
      </c>
      <c r="S26" s="17" t="s">
        <v>35</v>
      </c>
      <c r="T26" s="17">
        <v>1</v>
      </c>
      <c r="U26" s="68">
        <f t="shared" si="1"/>
        <v>181.292</v>
      </c>
      <c r="V26" s="81"/>
      <c r="W26" s="81"/>
      <c r="AB26" s="1"/>
    </row>
    <row r="27" spans="1:28" s="12" customFormat="1" ht="60.75" customHeight="1" x14ac:dyDescent="0.25">
      <c r="A27" s="31">
        <v>18</v>
      </c>
      <c r="B27" s="81"/>
      <c r="C27" s="31"/>
      <c r="D27" s="31"/>
      <c r="E27" s="31"/>
      <c r="F27" s="31"/>
      <c r="G27" s="31"/>
      <c r="H27" s="31"/>
      <c r="I27" s="31"/>
      <c r="J27" s="31"/>
      <c r="K27" s="25"/>
      <c r="L27" s="31"/>
      <c r="M27" s="19" t="s">
        <v>34</v>
      </c>
      <c r="N27" s="17"/>
      <c r="O27" s="17"/>
      <c r="P27" s="62" t="s">
        <v>90</v>
      </c>
      <c r="Q27" s="51">
        <v>499200</v>
      </c>
      <c r="R27" s="41">
        <f t="shared" si="0"/>
        <v>499.2</v>
      </c>
      <c r="S27" s="17" t="s">
        <v>35</v>
      </c>
      <c r="T27" s="17">
        <v>1</v>
      </c>
      <c r="U27" s="68">
        <f t="shared" si="1"/>
        <v>499.2</v>
      </c>
      <c r="V27" s="81"/>
      <c r="W27" s="81"/>
      <c r="AB27" s="1"/>
    </row>
    <row r="28" spans="1:28" s="12" customFormat="1" ht="60.75" customHeight="1" x14ac:dyDescent="0.25">
      <c r="A28" s="31">
        <v>19</v>
      </c>
      <c r="B28" s="81"/>
      <c r="C28" s="31"/>
      <c r="D28" s="31"/>
      <c r="E28" s="31"/>
      <c r="F28" s="31"/>
      <c r="G28" s="31"/>
      <c r="H28" s="31"/>
      <c r="I28" s="31"/>
      <c r="J28" s="31"/>
      <c r="K28" s="25"/>
      <c r="L28" s="31"/>
      <c r="M28" s="19" t="s">
        <v>34</v>
      </c>
      <c r="N28" s="17"/>
      <c r="O28" s="17"/>
      <c r="P28" s="62" t="s">
        <v>91</v>
      </c>
      <c r="Q28" s="51">
        <v>35700</v>
      </c>
      <c r="R28" s="41">
        <f t="shared" si="0"/>
        <v>35.700000000000003</v>
      </c>
      <c r="S28" s="17" t="s">
        <v>35</v>
      </c>
      <c r="T28" s="17">
        <v>1</v>
      </c>
      <c r="U28" s="68">
        <f t="shared" si="1"/>
        <v>35.700000000000003</v>
      </c>
      <c r="V28" s="81"/>
      <c r="W28" s="81"/>
      <c r="AB28" s="1"/>
    </row>
    <row r="29" spans="1:28" s="12" customFormat="1" ht="60.75" customHeight="1" x14ac:dyDescent="0.25">
      <c r="A29" s="31">
        <v>20</v>
      </c>
      <c r="B29" s="81"/>
      <c r="C29" s="31"/>
      <c r="D29" s="31"/>
      <c r="E29" s="31"/>
      <c r="F29" s="31"/>
      <c r="G29" s="31"/>
      <c r="H29" s="31"/>
      <c r="I29" s="31"/>
      <c r="J29" s="31"/>
      <c r="K29" s="25"/>
      <c r="L29" s="31"/>
      <c r="M29" s="19" t="s">
        <v>34</v>
      </c>
      <c r="N29" s="17"/>
      <c r="O29" s="17"/>
      <c r="P29" s="62" t="s">
        <v>92</v>
      </c>
      <c r="Q29" s="51">
        <v>359438</v>
      </c>
      <c r="R29" s="41">
        <f t="shared" si="0"/>
        <v>359.43799999999999</v>
      </c>
      <c r="S29" s="17" t="s">
        <v>35</v>
      </c>
      <c r="T29" s="17">
        <v>1</v>
      </c>
      <c r="U29" s="68">
        <f t="shared" si="1"/>
        <v>359.43799999999999</v>
      </c>
      <c r="V29" s="81"/>
      <c r="W29" s="81"/>
      <c r="AB29" s="1"/>
    </row>
    <row r="30" spans="1:28" s="12" customFormat="1" ht="60.75" customHeight="1" x14ac:dyDescent="0.25">
      <c r="A30" s="31">
        <v>21</v>
      </c>
      <c r="B30" s="81"/>
      <c r="C30" s="31"/>
      <c r="D30" s="31"/>
      <c r="E30" s="31"/>
      <c r="F30" s="31"/>
      <c r="G30" s="31"/>
      <c r="H30" s="31"/>
      <c r="I30" s="31"/>
      <c r="J30" s="31"/>
      <c r="K30" s="25"/>
      <c r="L30" s="31"/>
      <c r="M30" s="19" t="s">
        <v>34</v>
      </c>
      <c r="N30" s="17"/>
      <c r="O30" s="17"/>
      <c r="P30" s="62" t="s">
        <v>43</v>
      </c>
      <c r="Q30" s="51">
        <v>30380</v>
      </c>
      <c r="R30" s="41">
        <f t="shared" si="0"/>
        <v>30.38</v>
      </c>
      <c r="S30" s="17" t="s">
        <v>35</v>
      </c>
      <c r="T30" s="17">
        <v>1</v>
      </c>
      <c r="U30" s="68">
        <f t="shared" si="1"/>
        <v>30.38</v>
      </c>
      <c r="V30" s="81"/>
      <c r="W30" s="81"/>
      <c r="AB30" s="1"/>
    </row>
    <row r="31" spans="1:28" s="12" customFormat="1" ht="60.75" customHeight="1" x14ac:dyDescent="0.25">
      <c r="A31" s="31">
        <v>22</v>
      </c>
      <c r="B31" s="81"/>
      <c r="C31" s="31"/>
      <c r="D31" s="31"/>
      <c r="E31" s="31"/>
      <c r="F31" s="31"/>
      <c r="G31" s="31"/>
      <c r="H31" s="31"/>
      <c r="I31" s="31"/>
      <c r="J31" s="31"/>
      <c r="K31" s="25"/>
      <c r="L31" s="31"/>
      <c r="M31" s="19" t="s">
        <v>34</v>
      </c>
      <c r="N31" s="17"/>
      <c r="O31" s="17"/>
      <c r="P31" s="62" t="s">
        <v>93</v>
      </c>
      <c r="Q31" s="51">
        <v>76070.899999999994</v>
      </c>
      <c r="R31" s="41">
        <f t="shared" si="0"/>
        <v>76.070899999999995</v>
      </c>
      <c r="S31" s="17" t="s">
        <v>35</v>
      </c>
      <c r="T31" s="17">
        <v>1</v>
      </c>
      <c r="U31" s="68">
        <f t="shared" si="1"/>
        <v>76.070899999999995</v>
      </c>
      <c r="V31" s="81"/>
      <c r="W31" s="81"/>
      <c r="AB31" s="1"/>
    </row>
    <row r="32" spans="1:28" s="12" customFormat="1" ht="60.75" customHeight="1" x14ac:dyDescent="0.25">
      <c r="A32" s="31">
        <v>23</v>
      </c>
      <c r="B32" s="81"/>
      <c r="C32" s="31"/>
      <c r="D32" s="31"/>
      <c r="E32" s="31"/>
      <c r="F32" s="31"/>
      <c r="G32" s="31"/>
      <c r="H32" s="31"/>
      <c r="I32" s="31"/>
      <c r="J32" s="31"/>
      <c r="K32" s="25"/>
      <c r="L32" s="31"/>
      <c r="M32" s="19" t="s">
        <v>34</v>
      </c>
      <c r="N32" s="17"/>
      <c r="O32" s="17"/>
      <c r="P32" s="62" t="s">
        <v>94</v>
      </c>
      <c r="Q32" s="51">
        <v>25000</v>
      </c>
      <c r="R32" s="41">
        <f t="shared" si="0"/>
        <v>25</v>
      </c>
      <c r="S32" s="17" t="s">
        <v>35</v>
      </c>
      <c r="T32" s="17">
        <v>1</v>
      </c>
      <c r="U32" s="68">
        <f t="shared" si="1"/>
        <v>25</v>
      </c>
      <c r="V32" s="81"/>
      <c r="W32" s="81"/>
      <c r="AB32" s="1"/>
    </row>
    <row r="33" spans="1:28" s="12" customFormat="1" ht="60.75" customHeight="1" x14ac:dyDescent="0.25">
      <c r="A33" s="31">
        <v>24</v>
      </c>
      <c r="B33" s="81"/>
      <c r="C33" s="31"/>
      <c r="D33" s="31"/>
      <c r="E33" s="31"/>
      <c r="F33" s="31"/>
      <c r="G33" s="31"/>
      <c r="H33" s="31"/>
      <c r="I33" s="31"/>
      <c r="J33" s="31"/>
      <c r="K33" s="25"/>
      <c r="L33" s="31"/>
      <c r="M33" s="19" t="s">
        <v>34</v>
      </c>
      <c r="N33" s="17"/>
      <c r="O33" s="17"/>
      <c r="P33" s="62" t="s">
        <v>54</v>
      </c>
      <c r="Q33" s="51">
        <v>343130</v>
      </c>
      <c r="R33" s="41">
        <f t="shared" si="0"/>
        <v>343.13</v>
      </c>
      <c r="S33" s="17" t="s">
        <v>35</v>
      </c>
      <c r="T33" s="17">
        <v>1</v>
      </c>
      <c r="U33" s="68">
        <f t="shared" si="1"/>
        <v>343.13</v>
      </c>
      <c r="V33" s="81"/>
      <c r="W33" s="81"/>
      <c r="AB33" s="1"/>
    </row>
    <row r="34" spans="1:28" s="12" customFormat="1" ht="60.75" customHeight="1" x14ac:dyDescent="0.25">
      <c r="A34" s="31">
        <v>25</v>
      </c>
      <c r="B34" s="81"/>
      <c r="C34" s="31"/>
      <c r="D34" s="31"/>
      <c r="E34" s="31"/>
      <c r="F34" s="31"/>
      <c r="G34" s="31"/>
      <c r="H34" s="31"/>
      <c r="I34" s="31"/>
      <c r="J34" s="31"/>
      <c r="K34" s="25"/>
      <c r="L34" s="31"/>
      <c r="M34" s="19" t="s">
        <v>34</v>
      </c>
      <c r="N34" s="17"/>
      <c r="O34" s="17"/>
      <c r="P34" s="62" t="s">
        <v>107</v>
      </c>
      <c r="Q34" s="51">
        <v>32880</v>
      </c>
      <c r="R34" s="41">
        <f t="shared" si="0"/>
        <v>32.880000000000003</v>
      </c>
      <c r="S34" s="17" t="s">
        <v>35</v>
      </c>
      <c r="T34" s="17">
        <v>1</v>
      </c>
      <c r="U34" s="68">
        <f t="shared" si="1"/>
        <v>32.880000000000003</v>
      </c>
      <c r="V34" s="81"/>
      <c r="W34" s="81"/>
      <c r="AB34" s="1"/>
    </row>
    <row r="35" spans="1:28" s="12" customFormat="1" ht="60.75" customHeight="1" x14ac:dyDescent="0.25">
      <c r="A35" s="31">
        <v>26</v>
      </c>
      <c r="B35" s="81"/>
      <c r="C35" s="31"/>
      <c r="D35" s="31"/>
      <c r="E35" s="31"/>
      <c r="F35" s="31"/>
      <c r="G35" s="31"/>
      <c r="H35" s="31"/>
      <c r="I35" s="31"/>
      <c r="J35" s="31"/>
      <c r="K35" s="25"/>
      <c r="L35" s="31"/>
      <c r="M35" s="19" t="s">
        <v>34</v>
      </c>
      <c r="N35" s="17"/>
      <c r="O35" s="17"/>
      <c r="P35" s="62" t="s">
        <v>108</v>
      </c>
      <c r="Q35" s="51">
        <v>66848.06</v>
      </c>
      <c r="R35" s="41">
        <f t="shared" si="0"/>
        <v>66.848060000000004</v>
      </c>
      <c r="S35" s="17" t="s">
        <v>35</v>
      </c>
      <c r="T35" s="17">
        <v>1</v>
      </c>
      <c r="U35" s="68">
        <f t="shared" si="1"/>
        <v>66.848060000000004</v>
      </c>
      <c r="V35" s="81"/>
      <c r="W35" s="81"/>
      <c r="AB35" s="1"/>
    </row>
    <row r="36" spans="1:28" s="12" customFormat="1" ht="60.75" customHeight="1" x14ac:dyDescent="0.25">
      <c r="A36" s="31">
        <v>27</v>
      </c>
      <c r="B36" s="81"/>
      <c r="C36" s="31"/>
      <c r="D36" s="31"/>
      <c r="E36" s="31"/>
      <c r="F36" s="31"/>
      <c r="G36" s="31"/>
      <c r="H36" s="31"/>
      <c r="I36" s="31"/>
      <c r="J36" s="31"/>
      <c r="K36" s="25"/>
      <c r="L36" s="31"/>
      <c r="M36" s="19" t="s">
        <v>34</v>
      </c>
      <c r="N36" s="17"/>
      <c r="O36" s="17"/>
      <c r="P36" s="62" t="s">
        <v>53</v>
      </c>
      <c r="Q36" s="51">
        <v>336023.68</v>
      </c>
      <c r="R36" s="41">
        <f t="shared" si="0"/>
        <v>336.02368000000001</v>
      </c>
      <c r="S36" s="17" t="s">
        <v>35</v>
      </c>
      <c r="T36" s="17">
        <v>1</v>
      </c>
      <c r="U36" s="68">
        <f t="shared" si="1"/>
        <v>336.02368000000001</v>
      </c>
      <c r="V36" s="81"/>
      <c r="W36" s="81"/>
      <c r="AB36" s="1"/>
    </row>
    <row r="37" spans="1:28" s="12" customFormat="1" ht="60.75" customHeight="1" x14ac:dyDescent="0.25">
      <c r="A37" s="31">
        <v>28</v>
      </c>
      <c r="B37" s="81"/>
      <c r="C37" s="31"/>
      <c r="D37" s="31"/>
      <c r="E37" s="31"/>
      <c r="F37" s="31"/>
      <c r="G37" s="31"/>
      <c r="H37" s="31"/>
      <c r="I37" s="31"/>
      <c r="J37" s="31"/>
      <c r="K37" s="25"/>
      <c r="L37" s="31"/>
      <c r="M37" s="19" t="s">
        <v>34</v>
      </c>
      <c r="N37" s="17"/>
      <c r="O37" s="17"/>
      <c r="P37" s="62" t="s">
        <v>110</v>
      </c>
      <c r="Q37" s="51">
        <v>61746.82</v>
      </c>
      <c r="R37" s="41">
        <f t="shared" si="0"/>
        <v>61.74682</v>
      </c>
      <c r="S37" s="17" t="s">
        <v>35</v>
      </c>
      <c r="T37" s="17">
        <v>1</v>
      </c>
      <c r="U37" s="68">
        <f t="shared" si="1"/>
        <v>61.74682</v>
      </c>
      <c r="V37" s="81"/>
      <c r="W37" s="81"/>
      <c r="AB37" s="1"/>
    </row>
    <row r="38" spans="1:28" s="12" customFormat="1" ht="60.75" customHeight="1" x14ac:dyDescent="0.25">
      <c r="A38" s="31">
        <v>29</v>
      </c>
      <c r="B38" s="81"/>
      <c r="C38" s="31"/>
      <c r="D38" s="31"/>
      <c r="E38" s="31"/>
      <c r="F38" s="31"/>
      <c r="G38" s="31"/>
      <c r="H38" s="31"/>
      <c r="I38" s="31"/>
      <c r="J38" s="31"/>
      <c r="K38" s="25"/>
      <c r="L38" s="31"/>
      <c r="M38" s="19" t="s">
        <v>34</v>
      </c>
      <c r="N38" s="17"/>
      <c r="O38" s="17"/>
      <c r="P38" s="62" t="s">
        <v>42</v>
      </c>
      <c r="Q38" s="51">
        <v>28000</v>
      </c>
      <c r="R38" s="41">
        <f t="shared" si="0"/>
        <v>28</v>
      </c>
      <c r="S38" s="17" t="s">
        <v>35</v>
      </c>
      <c r="T38" s="17">
        <v>1</v>
      </c>
      <c r="U38" s="68">
        <f t="shared" si="1"/>
        <v>28</v>
      </c>
      <c r="V38" s="81"/>
      <c r="W38" s="81"/>
      <c r="AB38" s="1"/>
    </row>
    <row r="39" spans="1:28" s="12" customFormat="1" ht="60.75" customHeight="1" x14ac:dyDescent="0.25">
      <c r="A39" s="31">
        <v>30</v>
      </c>
      <c r="B39" s="81"/>
      <c r="C39" s="31"/>
      <c r="D39" s="31"/>
      <c r="E39" s="31"/>
      <c r="F39" s="31"/>
      <c r="G39" s="31"/>
      <c r="H39" s="31"/>
      <c r="I39" s="31"/>
      <c r="J39" s="31"/>
      <c r="K39" s="25"/>
      <c r="L39" s="31"/>
      <c r="M39" s="19" t="s">
        <v>34</v>
      </c>
      <c r="N39" s="17"/>
      <c r="O39" s="17"/>
      <c r="P39" s="62" t="s">
        <v>50</v>
      </c>
      <c r="Q39" s="51">
        <v>2061734.98</v>
      </c>
      <c r="R39" s="41">
        <f t="shared" si="0"/>
        <v>2061.7349800000002</v>
      </c>
      <c r="S39" s="17" t="s">
        <v>35</v>
      </c>
      <c r="T39" s="17">
        <v>1</v>
      </c>
      <c r="U39" s="68">
        <f t="shared" si="1"/>
        <v>2061.7349800000002</v>
      </c>
      <c r="V39" s="81"/>
      <c r="W39" s="81"/>
      <c r="AB39" s="1"/>
    </row>
    <row r="40" spans="1:28" s="12" customFormat="1" ht="60.75" customHeight="1" x14ac:dyDescent="0.25">
      <c r="A40" s="31">
        <v>31</v>
      </c>
      <c r="B40" s="81"/>
      <c r="C40" s="31"/>
      <c r="D40" s="31"/>
      <c r="E40" s="31"/>
      <c r="F40" s="31"/>
      <c r="G40" s="31"/>
      <c r="H40" s="31"/>
      <c r="I40" s="31"/>
      <c r="J40" s="31"/>
      <c r="K40" s="25"/>
      <c r="L40" s="31"/>
      <c r="M40" s="19" t="s">
        <v>34</v>
      </c>
      <c r="N40" s="17"/>
      <c r="O40" s="17"/>
      <c r="P40" s="62" t="s">
        <v>113</v>
      </c>
      <c r="Q40" s="51">
        <v>500000</v>
      </c>
      <c r="R40" s="41">
        <f t="shared" si="0"/>
        <v>500</v>
      </c>
      <c r="S40" s="17" t="s">
        <v>35</v>
      </c>
      <c r="T40" s="17">
        <v>1</v>
      </c>
      <c r="U40" s="68">
        <f t="shared" si="1"/>
        <v>500</v>
      </c>
      <c r="V40" s="81"/>
      <c r="W40" s="81"/>
      <c r="AB40" s="1"/>
    </row>
    <row r="41" spans="1:28" s="12" customFormat="1" ht="60.75" customHeight="1" x14ac:dyDescent="0.25">
      <c r="A41" s="31">
        <v>32</v>
      </c>
      <c r="B41" s="81"/>
      <c r="C41" s="31"/>
      <c r="D41" s="31"/>
      <c r="E41" s="31"/>
      <c r="F41" s="31"/>
      <c r="G41" s="31"/>
      <c r="H41" s="31"/>
      <c r="I41" s="31"/>
      <c r="J41" s="31"/>
      <c r="K41" s="25"/>
      <c r="L41" s="31"/>
      <c r="M41" s="19" t="s">
        <v>34</v>
      </c>
      <c r="N41" s="17"/>
      <c r="O41" s="17"/>
      <c r="P41" s="62" t="s">
        <v>42</v>
      </c>
      <c r="Q41" s="51">
        <v>206970</v>
      </c>
      <c r="R41" s="41">
        <f t="shared" si="0"/>
        <v>206.97</v>
      </c>
      <c r="S41" s="17" t="s">
        <v>35</v>
      </c>
      <c r="T41" s="17">
        <v>1</v>
      </c>
      <c r="U41" s="68">
        <f t="shared" si="1"/>
        <v>206.97</v>
      </c>
      <c r="V41" s="81"/>
      <c r="W41" s="81"/>
      <c r="AB41" s="1"/>
    </row>
    <row r="42" spans="1:28" s="12" customFormat="1" ht="60.75" customHeight="1" x14ac:dyDescent="0.25">
      <c r="A42" s="31">
        <v>33</v>
      </c>
      <c r="B42" s="81"/>
      <c r="C42" s="31"/>
      <c r="D42" s="31"/>
      <c r="E42" s="31"/>
      <c r="F42" s="31"/>
      <c r="G42" s="31"/>
      <c r="H42" s="31"/>
      <c r="I42" s="31"/>
      <c r="J42" s="31"/>
      <c r="K42" s="25"/>
      <c r="L42" s="31"/>
      <c r="M42" s="19" t="s">
        <v>34</v>
      </c>
      <c r="N42" s="17"/>
      <c r="O42" s="17"/>
      <c r="P42" s="62" t="s">
        <v>114</v>
      </c>
      <c r="Q42" s="51">
        <v>103000</v>
      </c>
      <c r="R42" s="41">
        <f t="shared" si="0"/>
        <v>103</v>
      </c>
      <c r="S42" s="17" t="s">
        <v>35</v>
      </c>
      <c r="T42" s="17">
        <v>1</v>
      </c>
      <c r="U42" s="68">
        <f t="shared" si="1"/>
        <v>103</v>
      </c>
      <c r="V42" s="81"/>
      <c r="W42" s="81"/>
      <c r="AB42" s="1"/>
    </row>
    <row r="43" spans="1:28" s="12" customFormat="1" ht="60.75" customHeight="1" x14ac:dyDescent="0.25">
      <c r="A43" s="31">
        <v>34</v>
      </c>
      <c r="B43" s="81"/>
      <c r="C43" s="31"/>
      <c r="D43" s="31"/>
      <c r="E43" s="31"/>
      <c r="F43" s="31"/>
      <c r="G43" s="31"/>
      <c r="H43" s="31"/>
      <c r="I43" s="31"/>
      <c r="J43" s="31"/>
      <c r="K43" s="25"/>
      <c r="L43" s="31"/>
      <c r="M43" s="19" t="s">
        <v>34</v>
      </c>
      <c r="N43" s="17"/>
      <c r="O43" s="17"/>
      <c r="P43" s="62" t="s">
        <v>115</v>
      </c>
      <c r="Q43" s="51">
        <v>242550</v>
      </c>
      <c r="R43" s="41">
        <f t="shared" si="0"/>
        <v>242.55</v>
      </c>
      <c r="S43" s="17" t="s">
        <v>35</v>
      </c>
      <c r="T43" s="17">
        <v>1</v>
      </c>
      <c r="U43" s="68">
        <f t="shared" si="1"/>
        <v>242.55</v>
      </c>
      <c r="V43" s="81"/>
      <c r="W43" s="81"/>
      <c r="AB43" s="1"/>
    </row>
    <row r="44" spans="1:28" s="12" customFormat="1" ht="60.75" customHeight="1" x14ac:dyDescent="0.25">
      <c r="A44" s="31">
        <v>35</v>
      </c>
      <c r="B44" s="81"/>
      <c r="C44" s="31"/>
      <c r="D44" s="31"/>
      <c r="E44" s="31"/>
      <c r="F44" s="31"/>
      <c r="G44" s="31"/>
      <c r="H44" s="31"/>
      <c r="I44" s="31"/>
      <c r="J44" s="31"/>
      <c r="K44" s="25"/>
      <c r="L44" s="31"/>
      <c r="M44" s="19" t="s">
        <v>34</v>
      </c>
      <c r="N44" s="17"/>
      <c r="O44" s="17"/>
      <c r="P44" s="62" t="s">
        <v>113</v>
      </c>
      <c r="Q44" s="51">
        <v>3072500</v>
      </c>
      <c r="R44" s="41">
        <f t="shared" si="0"/>
        <v>3072.5</v>
      </c>
      <c r="S44" s="17" t="s">
        <v>35</v>
      </c>
      <c r="T44" s="17">
        <v>1</v>
      </c>
      <c r="U44" s="68">
        <f t="shared" si="1"/>
        <v>3072.5</v>
      </c>
      <c r="V44" s="81"/>
      <c r="W44" s="81"/>
      <c r="AB44" s="1"/>
    </row>
    <row r="45" spans="1:28" s="12" customFormat="1" ht="60.75" customHeight="1" x14ac:dyDescent="0.25">
      <c r="A45" s="31">
        <v>36</v>
      </c>
      <c r="B45" s="81"/>
      <c r="C45" s="31"/>
      <c r="D45" s="31"/>
      <c r="E45" s="31"/>
      <c r="F45" s="31"/>
      <c r="G45" s="31"/>
      <c r="H45" s="31"/>
      <c r="I45" s="31"/>
      <c r="J45" s="31"/>
      <c r="K45" s="25"/>
      <c r="L45" s="31"/>
      <c r="M45" s="19" t="s">
        <v>34</v>
      </c>
      <c r="N45" s="17"/>
      <c r="O45" s="17"/>
      <c r="P45" s="62" t="s">
        <v>61</v>
      </c>
      <c r="Q45" s="51">
        <v>5184.66</v>
      </c>
      <c r="R45" s="41">
        <f>Q45/1000</f>
        <v>5.18466</v>
      </c>
      <c r="S45" s="17" t="s">
        <v>35</v>
      </c>
      <c r="T45" s="17">
        <v>1</v>
      </c>
      <c r="U45" s="68">
        <f t="shared" si="1"/>
        <v>5.18466</v>
      </c>
      <c r="V45" s="81"/>
      <c r="W45" s="81"/>
      <c r="AB45" s="1"/>
    </row>
    <row r="46" spans="1:28" s="12" customFormat="1" ht="60.75" customHeight="1" x14ac:dyDescent="0.25">
      <c r="A46" s="31">
        <v>37</v>
      </c>
      <c r="B46" s="81"/>
      <c r="C46" s="31"/>
      <c r="D46" s="31"/>
      <c r="E46" s="31"/>
      <c r="F46" s="31"/>
      <c r="G46" s="31"/>
      <c r="H46" s="31"/>
      <c r="I46" s="31"/>
      <c r="J46" s="31"/>
      <c r="K46" s="25"/>
      <c r="L46" s="31"/>
      <c r="M46" s="21" t="s">
        <v>36</v>
      </c>
      <c r="N46" s="17"/>
      <c r="O46" s="17"/>
      <c r="P46" s="63" t="s">
        <v>128</v>
      </c>
      <c r="Q46" s="52">
        <v>287500</v>
      </c>
      <c r="R46" s="41">
        <f t="shared" si="0"/>
        <v>287.5</v>
      </c>
      <c r="S46" s="17" t="s">
        <v>35</v>
      </c>
      <c r="T46" s="17">
        <v>1</v>
      </c>
      <c r="U46" s="68">
        <f t="shared" si="1"/>
        <v>287.5</v>
      </c>
      <c r="V46" s="81"/>
      <c r="W46" s="81"/>
      <c r="AB46" s="1"/>
    </row>
    <row r="47" spans="1:28" s="12" customFormat="1" ht="60.75" customHeight="1" x14ac:dyDescent="0.25">
      <c r="A47" s="31">
        <v>38</v>
      </c>
      <c r="B47" s="81"/>
      <c r="C47" s="31"/>
      <c r="D47" s="31"/>
      <c r="E47" s="31"/>
      <c r="F47" s="31"/>
      <c r="G47" s="31"/>
      <c r="H47" s="31"/>
      <c r="I47" s="31"/>
      <c r="J47" s="31"/>
      <c r="K47" s="25"/>
      <c r="L47" s="31"/>
      <c r="M47" s="21" t="s">
        <v>36</v>
      </c>
      <c r="N47" s="17"/>
      <c r="O47" s="17"/>
      <c r="P47" s="63" t="s">
        <v>131</v>
      </c>
      <c r="Q47" s="53">
        <v>8400000</v>
      </c>
      <c r="R47" s="41">
        <f t="shared" si="0"/>
        <v>8400</v>
      </c>
      <c r="S47" s="17" t="s">
        <v>35</v>
      </c>
      <c r="T47" s="17">
        <v>1</v>
      </c>
      <c r="U47" s="68">
        <f t="shared" si="1"/>
        <v>8400</v>
      </c>
      <c r="V47" s="81"/>
      <c r="W47" s="81"/>
      <c r="AB47" s="1"/>
    </row>
    <row r="48" spans="1:28" s="12" customFormat="1" ht="60.75" customHeight="1" x14ac:dyDescent="0.25">
      <c r="A48" s="31">
        <v>39</v>
      </c>
      <c r="B48" s="81"/>
      <c r="C48" s="31"/>
      <c r="D48" s="31"/>
      <c r="E48" s="31"/>
      <c r="F48" s="31"/>
      <c r="G48" s="31"/>
      <c r="H48" s="31"/>
      <c r="I48" s="31"/>
      <c r="J48" s="31"/>
      <c r="K48" s="25"/>
      <c r="L48" s="31"/>
      <c r="M48" s="21" t="s">
        <v>36</v>
      </c>
      <c r="N48" s="17"/>
      <c r="O48" s="17"/>
      <c r="P48" s="62" t="s">
        <v>93</v>
      </c>
      <c r="Q48" s="54">
        <v>9994655.8000000007</v>
      </c>
      <c r="R48" s="41">
        <f t="shared" si="0"/>
        <v>9994.6558000000005</v>
      </c>
      <c r="S48" s="17" t="s">
        <v>35</v>
      </c>
      <c r="T48" s="17">
        <v>1</v>
      </c>
      <c r="U48" s="68">
        <f t="shared" si="1"/>
        <v>9994.6558000000005</v>
      </c>
      <c r="V48" s="81"/>
      <c r="W48" s="81"/>
      <c r="AB48" s="1"/>
    </row>
    <row r="49" spans="1:28" s="12" customFormat="1" ht="60.75" customHeight="1" x14ac:dyDescent="0.25">
      <c r="A49" s="31">
        <v>40</v>
      </c>
      <c r="B49" s="81"/>
      <c r="C49" s="31"/>
      <c r="D49" s="31"/>
      <c r="E49" s="31"/>
      <c r="F49" s="31"/>
      <c r="G49" s="31"/>
      <c r="H49" s="31"/>
      <c r="I49" s="31"/>
      <c r="J49" s="31"/>
      <c r="K49" s="25"/>
      <c r="L49" s="31"/>
      <c r="M49" s="21" t="s">
        <v>36</v>
      </c>
      <c r="N49" s="17"/>
      <c r="O49" s="17"/>
      <c r="P49" s="62" t="s">
        <v>139</v>
      </c>
      <c r="Q49" s="54">
        <v>346080.23</v>
      </c>
      <c r="R49" s="41">
        <f t="shared" si="0"/>
        <v>346.08022999999997</v>
      </c>
      <c r="S49" s="17" t="s">
        <v>35</v>
      </c>
      <c r="T49" s="17">
        <v>1</v>
      </c>
      <c r="U49" s="68">
        <f t="shared" si="1"/>
        <v>346.08022999999997</v>
      </c>
      <c r="V49" s="81"/>
      <c r="W49" s="81"/>
      <c r="AB49" s="1"/>
    </row>
    <row r="50" spans="1:28" s="12" customFormat="1" ht="60.75" customHeight="1" x14ac:dyDescent="0.25">
      <c r="A50" s="31">
        <v>41</v>
      </c>
      <c r="B50" s="81"/>
      <c r="C50" s="31"/>
      <c r="D50" s="31"/>
      <c r="E50" s="31"/>
      <c r="F50" s="31"/>
      <c r="G50" s="31"/>
      <c r="H50" s="31"/>
      <c r="I50" s="31"/>
      <c r="J50" s="31"/>
      <c r="K50" s="25"/>
      <c r="L50" s="31"/>
      <c r="M50" s="21" t="s">
        <v>36</v>
      </c>
      <c r="N50" s="17"/>
      <c r="O50" s="17"/>
      <c r="P50" s="62" t="s">
        <v>53</v>
      </c>
      <c r="Q50" s="54">
        <v>9977656.5399999991</v>
      </c>
      <c r="R50" s="41">
        <f>Q50/1000</f>
        <v>9977.6565399999999</v>
      </c>
      <c r="S50" s="17" t="s">
        <v>35</v>
      </c>
      <c r="T50" s="17">
        <v>1</v>
      </c>
      <c r="U50" s="68">
        <f t="shared" si="1"/>
        <v>9977.6565399999999</v>
      </c>
      <c r="V50" s="81"/>
      <c r="W50" s="81"/>
      <c r="AB50" s="1"/>
    </row>
    <row r="51" spans="1:28" s="12" customFormat="1" ht="60.75" customHeight="1" x14ac:dyDescent="0.25">
      <c r="A51" s="31">
        <v>42</v>
      </c>
      <c r="B51" s="81"/>
      <c r="C51" s="31"/>
      <c r="D51" s="31"/>
      <c r="E51" s="31"/>
      <c r="F51" s="31"/>
      <c r="G51" s="31"/>
      <c r="H51" s="31"/>
      <c r="I51" s="31"/>
      <c r="J51" s="31"/>
      <c r="K51" s="25"/>
      <c r="L51" s="31"/>
      <c r="M51" s="21" t="s">
        <v>36</v>
      </c>
      <c r="N51" s="17"/>
      <c r="O51" s="17"/>
      <c r="P51" s="62" t="s">
        <v>93</v>
      </c>
      <c r="Q51" s="54">
        <v>9999383.4600000009</v>
      </c>
      <c r="R51" s="41">
        <f t="shared" si="0"/>
        <v>9999.3834600000009</v>
      </c>
      <c r="S51" s="17" t="s">
        <v>35</v>
      </c>
      <c r="T51" s="17">
        <v>1</v>
      </c>
      <c r="U51" s="68">
        <f t="shared" si="1"/>
        <v>9999.3834600000009</v>
      </c>
      <c r="V51" s="81"/>
      <c r="W51" s="81"/>
      <c r="AB51" s="1"/>
    </row>
    <row r="52" spans="1:28" s="12" customFormat="1" ht="60.75" customHeight="1" x14ac:dyDescent="0.25">
      <c r="A52" s="31">
        <v>43</v>
      </c>
      <c r="B52" s="81"/>
      <c r="C52" s="31"/>
      <c r="D52" s="31"/>
      <c r="E52" s="31"/>
      <c r="F52" s="31"/>
      <c r="G52" s="31"/>
      <c r="H52" s="31"/>
      <c r="I52" s="31"/>
      <c r="J52" s="31"/>
      <c r="K52" s="25"/>
      <c r="L52" s="31"/>
      <c r="M52" s="21" t="s">
        <v>36</v>
      </c>
      <c r="N52" s="17"/>
      <c r="O52" s="17"/>
      <c r="P52" s="62" t="s">
        <v>142</v>
      </c>
      <c r="Q52" s="54">
        <v>219314.52</v>
      </c>
      <c r="R52" s="41">
        <f>Q52/1000</f>
        <v>219.31451999999999</v>
      </c>
      <c r="S52" s="17" t="s">
        <v>35</v>
      </c>
      <c r="T52" s="17">
        <v>1</v>
      </c>
      <c r="U52" s="68">
        <f t="shared" si="1"/>
        <v>219.31451999999999</v>
      </c>
      <c r="V52" s="81"/>
      <c r="W52" s="81"/>
      <c r="AB52" s="1"/>
    </row>
    <row r="53" spans="1:28" s="12" customFormat="1" ht="60.75" customHeight="1" x14ac:dyDescent="0.25">
      <c r="A53" s="31">
        <v>44</v>
      </c>
      <c r="B53" s="81"/>
      <c r="C53" s="31"/>
      <c r="D53" s="31"/>
      <c r="E53" s="31"/>
      <c r="F53" s="31"/>
      <c r="G53" s="31"/>
      <c r="H53" s="31"/>
      <c r="I53" s="31"/>
      <c r="J53" s="31"/>
      <c r="K53" s="25"/>
      <c r="L53" s="36"/>
      <c r="M53" s="21" t="s">
        <v>36</v>
      </c>
      <c r="N53" s="21"/>
      <c r="O53" s="21"/>
      <c r="P53" s="62" t="s">
        <v>43</v>
      </c>
      <c r="Q53" s="54">
        <v>40000000</v>
      </c>
      <c r="R53" s="41">
        <f>Q53/1000</f>
        <v>40000</v>
      </c>
      <c r="S53" s="16" t="s">
        <v>35</v>
      </c>
      <c r="T53" s="16">
        <v>1</v>
      </c>
      <c r="U53" s="68">
        <f t="shared" si="1"/>
        <v>40000</v>
      </c>
      <c r="V53" s="81"/>
      <c r="W53" s="81"/>
      <c r="AB53" s="1"/>
    </row>
    <row r="54" spans="1:28" ht="207.75" customHeight="1" x14ac:dyDescent="0.25">
      <c r="A54" s="31">
        <v>45</v>
      </c>
      <c r="B54" s="81"/>
      <c r="C54" s="27"/>
      <c r="D54" s="27"/>
      <c r="E54" s="27"/>
      <c r="F54" s="27"/>
      <c r="G54" s="27"/>
      <c r="H54" s="27"/>
      <c r="I54" s="27"/>
      <c r="J54" s="27"/>
      <c r="K54" s="32"/>
      <c r="L54" s="27"/>
      <c r="M54" s="15"/>
      <c r="N54" s="15"/>
      <c r="O54" s="15"/>
      <c r="P54" s="37" t="s">
        <v>38</v>
      </c>
      <c r="Q54" s="14"/>
      <c r="R54" s="14"/>
      <c r="S54" s="15"/>
      <c r="T54" s="15"/>
      <c r="U54" s="14"/>
      <c r="V54" s="81"/>
      <c r="W54" s="81"/>
    </row>
    <row r="55" spans="1:28" s="12" customFormat="1" ht="159.75" customHeight="1" x14ac:dyDescent="0.25">
      <c r="A55" s="31">
        <v>46</v>
      </c>
      <c r="B55" s="81"/>
      <c r="C55" s="31"/>
      <c r="D55" s="31"/>
      <c r="E55" s="31"/>
      <c r="F55" s="31"/>
      <c r="G55" s="31"/>
      <c r="H55" s="31"/>
      <c r="I55" s="31"/>
      <c r="J55" s="31"/>
      <c r="K55" s="25"/>
      <c r="L55" s="31"/>
      <c r="M55" s="19" t="s">
        <v>34</v>
      </c>
      <c r="N55" s="17"/>
      <c r="O55" s="17"/>
      <c r="P55" s="62" t="s">
        <v>56</v>
      </c>
      <c r="Q55" s="51">
        <v>158306.48000000001</v>
      </c>
      <c r="R55" s="41">
        <f>Q55/1000</f>
        <v>158.30648000000002</v>
      </c>
      <c r="S55" s="21" t="s">
        <v>35</v>
      </c>
      <c r="T55" s="21">
        <v>1</v>
      </c>
      <c r="U55" s="68">
        <f>Q55/1000</f>
        <v>158.30648000000002</v>
      </c>
      <c r="V55" s="81"/>
      <c r="W55" s="81"/>
      <c r="AB55" s="1"/>
    </row>
    <row r="56" spans="1:28" s="12" customFormat="1" ht="60.75" customHeight="1" x14ac:dyDescent="0.25">
      <c r="A56" s="31">
        <v>47</v>
      </c>
      <c r="B56" s="81"/>
      <c r="C56" s="31"/>
      <c r="D56" s="31"/>
      <c r="E56" s="31"/>
      <c r="F56" s="31"/>
      <c r="G56" s="31"/>
      <c r="H56" s="31"/>
      <c r="I56" s="31"/>
      <c r="J56" s="31"/>
      <c r="K56" s="25"/>
      <c r="L56" s="31"/>
      <c r="M56" s="19" t="s">
        <v>34</v>
      </c>
      <c r="N56" s="17"/>
      <c r="O56" s="17"/>
      <c r="P56" s="62" t="s">
        <v>58</v>
      </c>
      <c r="Q56" s="51">
        <v>20000</v>
      </c>
      <c r="R56" s="41">
        <f t="shared" ref="R56:R119" si="2">Q56/1000</f>
        <v>20</v>
      </c>
      <c r="S56" s="21" t="s">
        <v>35</v>
      </c>
      <c r="T56" s="21">
        <v>1</v>
      </c>
      <c r="U56" s="68">
        <f t="shared" ref="U56:U119" si="3">Q56/1000</f>
        <v>20</v>
      </c>
      <c r="V56" s="81"/>
      <c r="W56" s="81"/>
      <c r="AB56" s="1"/>
    </row>
    <row r="57" spans="1:28" s="12" customFormat="1" ht="104.25" customHeight="1" x14ac:dyDescent="0.25">
      <c r="A57" s="31">
        <v>48</v>
      </c>
      <c r="B57" s="81"/>
      <c r="C57" s="31"/>
      <c r="D57" s="31"/>
      <c r="E57" s="31"/>
      <c r="F57" s="31"/>
      <c r="G57" s="31"/>
      <c r="H57" s="31"/>
      <c r="I57" s="31"/>
      <c r="J57" s="31"/>
      <c r="K57" s="25"/>
      <c r="L57" s="31"/>
      <c r="M57" s="19" t="s">
        <v>34</v>
      </c>
      <c r="N57" s="17"/>
      <c r="O57" s="17"/>
      <c r="P57" s="62" t="s">
        <v>66</v>
      </c>
      <c r="Q57" s="51">
        <v>12000</v>
      </c>
      <c r="R57" s="41">
        <f t="shared" si="2"/>
        <v>12</v>
      </c>
      <c r="S57" s="21" t="s">
        <v>35</v>
      </c>
      <c r="T57" s="21">
        <v>1</v>
      </c>
      <c r="U57" s="68">
        <f t="shared" si="3"/>
        <v>12</v>
      </c>
      <c r="V57" s="81"/>
      <c r="W57" s="81"/>
      <c r="AB57" s="1"/>
    </row>
    <row r="58" spans="1:28" s="12" customFormat="1" ht="60.75" customHeight="1" x14ac:dyDescent="0.25">
      <c r="A58" s="31">
        <v>49</v>
      </c>
      <c r="B58" s="81"/>
      <c r="C58" s="31"/>
      <c r="D58" s="31"/>
      <c r="E58" s="31"/>
      <c r="F58" s="31"/>
      <c r="G58" s="31"/>
      <c r="H58" s="31"/>
      <c r="I58" s="31"/>
      <c r="J58" s="31"/>
      <c r="K58" s="25"/>
      <c r="L58" s="31"/>
      <c r="M58" s="19" t="s">
        <v>34</v>
      </c>
      <c r="N58" s="17"/>
      <c r="O58" s="17"/>
      <c r="P58" s="62" t="s">
        <v>67</v>
      </c>
      <c r="Q58" s="51">
        <v>8300</v>
      </c>
      <c r="R58" s="41">
        <f t="shared" si="2"/>
        <v>8.3000000000000007</v>
      </c>
      <c r="S58" s="21" t="s">
        <v>35</v>
      </c>
      <c r="T58" s="21">
        <v>1</v>
      </c>
      <c r="U58" s="68">
        <f t="shared" si="3"/>
        <v>8.3000000000000007</v>
      </c>
      <c r="V58" s="81"/>
      <c r="W58" s="81"/>
      <c r="AB58" s="1"/>
    </row>
    <row r="59" spans="1:28" s="12" customFormat="1" ht="88.5" customHeight="1" x14ac:dyDescent="0.25">
      <c r="A59" s="31">
        <v>50</v>
      </c>
      <c r="B59" s="81"/>
      <c r="C59" s="31"/>
      <c r="D59" s="31"/>
      <c r="E59" s="31"/>
      <c r="F59" s="31"/>
      <c r="G59" s="31"/>
      <c r="H59" s="31"/>
      <c r="I59" s="31"/>
      <c r="J59" s="31"/>
      <c r="K59" s="25"/>
      <c r="L59" s="31"/>
      <c r="M59" s="19" t="s">
        <v>34</v>
      </c>
      <c r="N59" s="17"/>
      <c r="O59" s="17"/>
      <c r="P59" s="62" t="s">
        <v>69</v>
      </c>
      <c r="Q59" s="51">
        <v>451672.1</v>
      </c>
      <c r="R59" s="41">
        <f t="shared" si="2"/>
        <v>451.6721</v>
      </c>
      <c r="S59" s="21" t="s">
        <v>35</v>
      </c>
      <c r="T59" s="21">
        <v>1</v>
      </c>
      <c r="U59" s="68">
        <f t="shared" si="3"/>
        <v>451.6721</v>
      </c>
      <c r="V59" s="81"/>
      <c r="W59" s="81"/>
      <c r="AB59" s="1"/>
    </row>
    <row r="60" spans="1:28" s="12" customFormat="1" ht="60.75" customHeight="1" x14ac:dyDescent="0.25">
      <c r="A60" s="31">
        <v>51</v>
      </c>
      <c r="B60" s="81"/>
      <c r="C60" s="31"/>
      <c r="D60" s="31"/>
      <c r="E60" s="31"/>
      <c r="F60" s="31"/>
      <c r="G60" s="31"/>
      <c r="H60" s="31"/>
      <c r="I60" s="31"/>
      <c r="J60" s="31"/>
      <c r="K60" s="25"/>
      <c r="L60" s="31"/>
      <c r="M60" s="19" t="s">
        <v>34</v>
      </c>
      <c r="N60" s="17"/>
      <c r="O60" s="17"/>
      <c r="P60" s="62" t="s">
        <v>70</v>
      </c>
      <c r="Q60" s="51">
        <v>14617652.060000001</v>
      </c>
      <c r="R60" s="41">
        <f t="shared" si="2"/>
        <v>14617.65206</v>
      </c>
      <c r="S60" s="21" t="s">
        <v>35</v>
      </c>
      <c r="T60" s="21">
        <v>1</v>
      </c>
      <c r="U60" s="68">
        <f t="shared" si="3"/>
        <v>14617.65206</v>
      </c>
      <c r="V60" s="81"/>
      <c r="W60" s="81"/>
      <c r="AB60" s="1"/>
    </row>
    <row r="61" spans="1:28" s="12" customFormat="1" ht="60.75" customHeight="1" x14ac:dyDescent="0.25">
      <c r="A61" s="31">
        <v>52</v>
      </c>
      <c r="B61" s="81"/>
      <c r="C61" s="31"/>
      <c r="D61" s="31"/>
      <c r="E61" s="31"/>
      <c r="F61" s="31"/>
      <c r="G61" s="31"/>
      <c r="H61" s="31"/>
      <c r="I61" s="31"/>
      <c r="J61" s="31"/>
      <c r="K61" s="25"/>
      <c r="L61" s="31"/>
      <c r="M61" s="19" t="s">
        <v>34</v>
      </c>
      <c r="N61" s="17"/>
      <c r="O61" s="17"/>
      <c r="P61" s="62" t="s">
        <v>76</v>
      </c>
      <c r="Q61" s="51">
        <v>74496.05</v>
      </c>
      <c r="R61" s="41">
        <f t="shared" si="2"/>
        <v>74.496049999999997</v>
      </c>
      <c r="S61" s="21" t="s">
        <v>35</v>
      </c>
      <c r="T61" s="21">
        <v>1</v>
      </c>
      <c r="U61" s="68">
        <f t="shared" si="3"/>
        <v>74.496049999999997</v>
      </c>
      <c r="V61" s="81"/>
      <c r="W61" s="81"/>
      <c r="AB61" s="1"/>
    </row>
    <row r="62" spans="1:28" s="12" customFormat="1" ht="98.25" customHeight="1" x14ac:dyDescent="0.25">
      <c r="A62" s="31">
        <v>53</v>
      </c>
      <c r="B62" s="81"/>
      <c r="C62" s="31"/>
      <c r="D62" s="31"/>
      <c r="E62" s="31"/>
      <c r="F62" s="31"/>
      <c r="G62" s="31"/>
      <c r="H62" s="31"/>
      <c r="I62" s="31"/>
      <c r="J62" s="31"/>
      <c r="K62" s="25"/>
      <c r="L62" s="31"/>
      <c r="M62" s="19" t="s">
        <v>34</v>
      </c>
      <c r="N62" s="17"/>
      <c r="O62" s="17"/>
      <c r="P62" s="62" t="s">
        <v>79</v>
      </c>
      <c r="Q62" s="51">
        <v>62000</v>
      </c>
      <c r="R62" s="41">
        <f t="shared" si="2"/>
        <v>62</v>
      </c>
      <c r="S62" s="21" t="s">
        <v>35</v>
      </c>
      <c r="T62" s="21">
        <v>1</v>
      </c>
      <c r="U62" s="68">
        <f t="shared" si="3"/>
        <v>62</v>
      </c>
      <c r="V62" s="81"/>
      <c r="W62" s="81"/>
      <c r="AB62" s="1"/>
    </row>
    <row r="63" spans="1:28" s="12" customFormat="1" ht="103.5" customHeight="1" x14ac:dyDescent="0.25">
      <c r="A63" s="31">
        <v>54</v>
      </c>
      <c r="B63" s="81"/>
      <c r="C63" s="31"/>
      <c r="D63" s="31"/>
      <c r="E63" s="31"/>
      <c r="F63" s="31"/>
      <c r="G63" s="31"/>
      <c r="H63" s="31"/>
      <c r="I63" s="31"/>
      <c r="J63" s="31"/>
      <c r="K63" s="25"/>
      <c r="L63" s="31"/>
      <c r="M63" s="19" t="s">
        <v>34</v>
      </c>
      <c r="N63" s="17"/>
      <c r="O63" s="17"/>
      <c r="P63" s="62" t="s">
        <v>80</v>
      </c>
      <c r="Q63" s="51">
        <v>150000</v>
      </c>
      <c r="R63" s="41">
        <f t="shared" si="2"/>
        <v>150</v>
      </c>
      <c r="S63" s="21" t="s">
        <v>35</v>
      </c>
      <c r="T63" s="21">
        <v>1</v>
      </c>
      <c r="U63" s="68">
        <f t="shared" si="3"/>
        <v>150</v>
      </c>
      <c r="V63" s="81"/>
      <c r="W63" s="81"/>
      <c r="AB63" s="1"/>
    </row>
    <row r="64" spans="1:28" s="12" customFormat="1" ht="60.75" customHeight="1" x14ac:dyDescent="0.25">
      <c r="A64" s="31">
        <v>55</v>
      </c>
      <c r="B64" s="81"/>
      <c r="C64" s="31"/>
      <c r="D64" s="31"/>
      <c r="E64" s="31"/>
      <c r="F64" s="31"/>
      <c r="G64" s="31"/>
      <c r="H64" s="31"/>
      <c r="I64" s="31"/>
      <c r="J64" s="31"/>
      <c r="K64" s="25"/>
      <c r="L64" s="31"/>
      <c r="M64" s="19" t="s">
        <v>34</v>
      </c>
      <c r="N64" s="17"/>
      <c r="O64" s="17"/>
      <c r="P64" s="62" t="s">
        <v>81</v>
      </c>
      <c r="Q64" s="51">
        <v>315923</v>
      </c>
      <c r="R64" s="41">
        <f t="shared" si="2"/>
        <v>315.923</v>
      </c>
      <c r="S64" s="21" t="s">
        <v>35</v>
      </c>
      <c r="T64" s="21">
        <v>1</v>
      </c>
      <c r="U64" s="68">
        <f t="shared" si="3"/>
        <v>315.923</v>
      </c>
      <c r="V64" s="81"/>
      <c r="W64" s="81"/>
      <c r="AB64" s="1"/>
    </row>
    <row r="65" spans="1:28" s="12" customFormat="1" ht="133.5" customHeight="1" x14ac:dyDescent="0.25">
      <c r="A65" s="31">
        <v>56</v>
      </c>
      <c r="B65" s="81"/>
      <c r="C65" s="31"/>
      <c r="D65" s="31"/>
      <c r="E65" s="31"/>
      <c r="F65" s="31"/>
      <c r="G65" s="31"/>
      <c r="H65" s="31"/>
      <c r="I65" s="31"/>
      <c r="J65" s="31"/>
      <c r="K65" s="25"/>
      <c r="L65" s="31"/>
      <c r="M65" s="19" t="s">
        <v>34</v>
      </c>
      <c r="N65" s="17"/>
      <c r="O65" s="17"/>
      <c r="P65" s="62" t="s">
        <v>82</v>
      </c>
      <c r="Q65" s="51">
        <v>499907.59</v>
      </c>
      <c r="R65" s="41">
        <f t="shared" si="2"/>
        <v>499.90759000000003</v>
      </c>
      <c r="S65" s="21" t="s">
        <v>35</v>
      </c>
      <c r="T65" s="21">
        <v>1</v>
      </c>
      <c r="U65" s="68">
        <f t="shared" si="3"/>
        <v>499.90759000000003</v>
      </c>
      <c r="V65" s="81"/>
      <c r="W65" s="81"/>
      <c r="AB65" s="1"/>
    </row>
    <row r="66" spans="1:28" s="12" customFormat="1" ht="60.75" customHeight="1" x14ac:dyDescent="0.25">
      <c r="A66" s="31">
        <v>57</v>
      </c>
      <c r="B66" s="81"/>
      <c r="C66" s="31"/>
      <c r="D66" s="31"/>
      <c r="E66" s="31"/>
      <c r="F66" s="31"/>
      <c r="G66" s="31"/>
      <c r="H66" s="31"/>
      <c r="I66" s="31"/>
      <c r="J66" s="31"/>
      <c r="K66" s="25"/>
      <c r="L66" s="31"/>
      <c r="M66" s="19" t="s">
        <v>34</v>
      </c>
      <c r="N66" s="17"/>
      <c r="O66" s="17"/>
      <c r="P66" s="62" t="s">
        <v>95</v>
      </c>
      <c r="Q66" s="51">
        <v>119999.99</v>
      </c>
      <c r="R66" s="41">
        <f t="shared" si="2"/>
        <v>119.99999000000001</v>
      </c>
      <c r="S66" s="17" t="s">
        <v>35</v>
      </c>
      <c r="T66" s="17">
        <v>1</v>
      </c>
      <c r="U66" s="68">
        <f t="shared" si="3"/>
        <v>119.99999000000001</v>
      </c>
      <c r="V66" s="81"/>
      <c r="W66" s="81"/>
      <c r="AB66" s="1"/>
    </row>
    <row r="67" spans="1:28" s="12" customFormat="1" ht="60.75" customHeight="1" x14ac:dyDescent="0.25">
      <c r="A67" s="31">
        <v>58</v>
      </c>
      <c r="B67" s="81"/>
      <c r="C67" s="31"/>
      <c r="D67" s="31"/>
      <c r="E67" s="31"/>
      <c r="F67" s="31"/>
      <c r="G67" s="31"/>
      <c r="H67" s="31"/>
      <c r="I67" s="31"/>
      <c r="J67" s="31"/>
      <c r="K67" s="25"/>
      <c r="L67" s="31"/>
      <c r="M67" s="19" t="s">
        <v>34</v>
      </c>
      <c r="N67" s="17"/>
      <c r="O67" s="17"/>
      <c r="P67" s="62" t="s">
        <v>95</v>
      </c>
      <c r="Q67" s="51">
        <v>119999.99</v>
      </c>
      <c r="R67" s="41">
        <f t="shared" si="2"/>
        <v>119.99999000000001</v>
      </c>
      <c r="S67" s="17" t="s">
        <v>35</v>
      </c>
      <c r="T67" s="17">
        <v>1</v>
      </c>
      <c r="U67" s="68">
        <f t="shared" si="3"/>
        <v>119.99999000000001</v>
      </c>
      <c r="V67" s="81"/>
      <c r="W67" s="81"/>
      <c r="AB67" s="1"/>
    </row>
    <row r="68" spans="1:28" s="12" customFormat="1" ht="60.75" customHeight="1" x14ac:dyDescent="0.25">
      <c r="A68" s="31">
        <v>59</v>
      </c>
      <c r="B68" s="81"/>
      <c r="C68" s="31"/>
      <c r="D68" s="31"/>
      <c r="E68" s="31"/>
      <c r="F68" s="31"/>
      <c r="G68" s="31"/>
      <c r="H68" s="31"/>
      <c r="I68" s="31"/>
      <c r="J68" s="31"/>
      <c r="K68" s="25"/>
      <c r="L68" s="31"/>
      <c r="M68" s="19" t="s">
        <v>34</v>
      </c>
      <c r="N68" s="17"/>
      <c r="O68" s="17"/>
      <c r="P68" s="62" t="s">
        <v>96</v>
      </c>
      <c r="Q68" s="51">
        <v>39585</v>
      </c>
      <c r="R68" s="41">
        <f t="shared" si="2"/>
        <v>39.585000000000001</v>
      </c>
      <c r="S68" s="17" t="s">
        <v>35</v>
      </c>
      <c r="T68" s="17">
        <v>1</v>
      </c>
      <c r="U68" s="68">
        <f t="shared" si="3"/>
        <v>39.585000000000001</v>
      </c>
      <c r="V68" s="81"/>
      <c r="W68" s="81"/>
      <c r="AB68" s="1"/>
    </row>
    <row r="69" spans="1:28" s="12" customFormat="1" ht="60.75" customHeight="1" x14ac:dyDescent="0.25">
      <c r="A69" s="31">
        <v>60</v>
      </c>
      <c r="B69" s="81"/>
      <c r="C69" s="31"/>
      <c r="D69" s="31"/>
      <c r="E69" s="31"/>
      <c r="F69" s="31"/>
      <c r="G69" s="31"/>
      <c r="H69" s="31"/>
      <c r="I69" s="31"/>
      <c r="J69" s="31"/>
      <c r="K69" s="25"/>
      <c r="L69" s="31"/>
      <c r="M69" s="19" t="s">
        <v>34</v>
      </c>
      <c r="N69" s="17"/>
      <c r="O69" s="17"/>
      <c r="P69" s="62" t="s">
        <v>95</v>
      </c>
      <c r="Q69" s="51">
        <v>119999.99</v>
      </c>
      <c r="R69" s="41">
        <f t="shared" si="2"/>
        <v>119.99999000000001</v>
      </c>
      <c r="S69" s="17" t="s">
        <v>35</v>
      </c>
      <c r="T69" s="17">
        <v>1</v>
      </c>
      <c r="U69" s="68">
        <f t="shared" si="3"/>
        <v>119.99999000000001</v>
      </c>
      <c r="V69" s="81"/>
      <c r="W69" s="81"/>
      <c r="AB69" s="1"/>
    </row>
    <row r="70" spans="1:28" s="12" customFormat="1" ht="60.75" customHeight="1" x14ac:dyDescent="0.25">
      <c r="A70" s="31">
        <v>61</v>
      </c>
      <c r="B70" s="81"/>
      <c r="C70" s="31"/>
      <c r="D70" s="31"/>
      <c r="E70" s="31"/>
      <c r="F70" s="31"/>
      <c r="G70" s="31"/>
      <c r="H70" s="31"/>
      <c r="I70" s="31"/>
      <c r="J70" s="31"/>
      <c r="K70" s="25"/>
      <c r="L70" s="38"/>
      <c r="M70" s="19" t="s">
        <v>34</v>
      </c>
      <c r="N70" s="17"/>
      <c r="O70" s="17"/>
      <c r="P70" s="62" t="s">
        <v>97</v>
      </c>
      <c r="Q70" s="51">
        <v>158400</v>
      </c>
      <c r="R70" s="41">
        <f t="shared" si="2"/>
        <v>158.4</v>
      </c>
      <c r="S70" s="17" t="s">
        <v>35</v>
      </c>
      <c r="T70" s="17">
        <v>1</v>
      </c>
      <c r="U70" s="68">
        <f t="shared" si="3"/>
        <v>158.4</v>
      </c>
      <c r="V70" s="81"/>
      <c r="W70" s="81"/>
      <c r="AB70" s="1"/>
    </row>
    <row r="71" spans="1:28" s="12" customFormat="1" ht="60.75" customHeight="1" x14ac:dyDescent="0.25">
      <c r="A71" s="31">
        <v>62</v>
      </c>
      <c r="B71" s="81"/>
      <c r="C71" s="31"/>
      <c r="D71" s="31"/>
      <c r="E71" s="31"/>
      <c r="F71" s="31"/>
      <c r="G71" s="31"/>
      <c r="H71" s="31"/>
      <c r="I71" s="31"/>
      <c r="J71" s="31"/>
      <c r="K71" s="25"/>
      <c r="L71" s="38"/>
      <c r="M71" s="19" t="s">
        <v>34</v>
      </c>
      <c r="N71" s="17"/>
      <c r="O71" s="17"/>
      <c r="P71" s="62" t="s">
        <v>98</v>
      </c>
      <c r="Q71" s="51">
        <v>42834.83</v>
      </c>
      <c r="R71" s="41">
        <f t="shared" si="2"/>
        <v>42.834830000000004</v>
      </c>
      <c r="S71" s="17" t="s">
        <v>35</v>
      </c>
      <c r="T71" s="17">
        <v>1</v>
      </c>
      <c r="U71" s="68">
        <f t="shared" si="3"/>
        <v>42.834830000000004</v>
      </c>
      <c r="V71" s="81"/>
      <c r="W71" s="81"/>
      <c r="AB71" s="1"/>
    </row>
    <row r="72" spans="1:28" s="12" customFormat="1" ht="60.75" customHeight="1" x14ac:dyDescent="0.25">
      <c r="A72" s="31">
        <v>63</v>
      </c>
      <c r="B72" s="81"/>
      <c r="C72" s="31"/>
      <c r="D72" s="31"/>
      <c r="E72" s="31"/>
      <c r="F72" s="31"/>
      <c r="G72" s="31"/>
      <c r="H72" s="31"/>
      <c r="I72" s="31"/>
      <c r="J72" s="31"/>
      <c r="K72" s="25"/>
      <c r="L72" s="38"/>
      <c r="M72" s="19" t="s">
        <v>34</v>
      </c>
      <c r="N72" s="17"/>
      <c r="O72" s="17"/>
      <c r="P72" s="62" t="s">
        <v>99</v>
      </c>
      <c r="Q72" s="51">
        <v>5400</v>
      </c>
      <c r="R72" s="41">
        <f t="shared" si="2"/>
        <v>5.4</v>
      </c>
      <c r="S72" s="17" t="s">
        <v>35</v>
      </c>
      <c r="T72" s="17">
        <v>1</v>
      </c>
      <c r="U72" s="68">
        <f t="shared" si="3"/>
        <v>5.4</v>
      </c>
      <c r="V72" s="81"/>
      <c r="W72" s="81"/>
      <c r="AB72" s="1"/>
    </row>
    <row r="73" spans="1:28" s="12" customFormat="1" ht="60.75" customHeight="1" x14ac:dyDescent="0.25">
      <c r="A73" s="31">
        <v>64</v>
      </c>
      <c r="B73" s="81"/>
      <c r="C73" s="31"/>
      <c r="D73" s="31"/>
      <c r="E73" s="31"/>
      <c r="F73" s="31"/>
      <c r="G73" s="31"/>
      <c r="H73" s="31"/>
      <c r="I73" s="31"/>
      <c r="J73" s="31"/>
      <c r="K73" s="25"/>
      <c r="L73" s="38"/>
      <c r="M73" s="19" t="s">
        <v>34</v>
      </c>
      <c r="N73" s="17"/>
      <c r="O73" s="17"/>
      <c r="P73" s="62" t="s">
        <v>100</v>
      </c>
      <c r="Q73" s="55"/>
      <c r="R73" s="41">
        <f t="shared" si="2"/>
        <v>0</v>
      </c>
      <c r="S73" s="17" t="s">
        <v>35</v>
      </c>
      <c r="T73" s="17">
        <v>1</v>
      </c>
      <c r="U73" s="68">
        <f t="shared" si="3"/>
        <v>0</v>
      </c>
      <c r="V73" s="81"/>
      <c r="W73" s="81"/>
      <c r="AB73" s="1"/>
    </row>
    <row r="74" spans="1:28" s="12" customFormat="1" ht="60.75" customHeight="1" x14ac:dyDescent="0.25">
      <c r="A74" s="31">
        <v>65</v>
      </c>
      <c r="B74" s="81"/>
      <c r="C74" s="31"/>
      <c r="D74" s="31"/>
      <c r="E74" s="31"/>
      <c r="F74" s="31"/>
      <c r="G74" s="31"/>
      <c r="H74" s="31"/>
      <c r="I74" s="31"/>
      <c r="J74" s="31"/>
      <c r="K74" s="25"/>
      <c r="L74" s="38"/>
      <c r="M74" s="19" t="s">
        <v>34</v>
      </c>
      <c r="N74" s="17"/>
      <c r="O74" s="17"/>
      <c r="P74" s="62" t="s">
        <v>101</v>
      </c>
      <c r="Q74" s="51">
        <v>47256.61</v>
      </c>
      <c r="R74" s="41">
        <f t="shared" si="2"/>
        <v>47.256610000000002</v>
      </c>
      <c r="S74" s="17" t="s">
        <v>35</v>
      </c>
      <c r="T74" s="17">
        <v>1</v>
      </c>
      <c r="U74" s="68">
        <f t="shared" si="3"/>
        <v>47.256610000000002</v>
      </c>
      <c r="V74" s="81"/>
      <c r="W74" s="81"/>
      <c r="AB74" s="1"/>
    </row>
    <row r="75" spans="1:28" s="12" customFormat="1" ht="60.75" customHeight="1" x14ac:dyDescent="0.25">
      <c r="A75" s="31">
        <v>66</v>
      </c>
      <c r="B75" s="81"/>
      <c r="C75" s="31"/>
      <c r="D75" s="31"/>
      <c r="E75" s="31"/>
      <c r="F75" s="31"/>
      <c r="G75" s="31"/>
      <c r="H75" s="31"/>
      <c r="I75" s="31"/>
      <c r="J75" s="31"/>
      <c r="K75" s="25"/>
      <c r="L75" s="38"/>
      <c r="M75" s="19" t="s">
        <v>34</v>
      </c>
      <c r="N75" s="17"/>
      <c r="O75" s="17"/>
      <c r="P75" s="62" t="s">
        <v>99</v>
      </c>
      <c r="Q75" s="51">
        <v>5400</v>
      </c>
      <c r="R75" s="41">
        <f t="shared" si="2"/>
        <v>5.4</v>
      </c>
      <c r="S75" s="17" t="s">
        <v>35</v>
      </c>
      <c r="T75" s="17">
        <v>1</v>
      </c>
      <c r="U75" s="68">
        <f t="shared" si="3"/>
        <v>5.4</v>
      </c>
      <c r="V75" s="81"/>
      <c r="W75" s="81"/>
      <c r="AB75" s="1"/>
    </row>
    <row r="76" spans="1:28" s="12" customFormat="1" ht="60.75" customHeight="1" x14ac:dyDescent="0.25">
      <c r="A76" s="31">
        <v>67</v>
      </c>
      <c r="B76" s="81"/>
      <c r="C76" s="31"/>
      <c r="D76" s="31"/>
      <c r="E76" s="31"/>
      <c r="F76" s="31"/>
      <c r="G76" s="31"/>
      <c r="H76" s="31"/>
      <c r="I76" s="31"/>
      <c r="J76" s="31"/>
      <c r="K76" s="25"/>
      <c r="L76" s="38"/>
      <c r="M76" s="19" t="s">
        <v>34</v>
      </c>
      <c r="N76" s="17"/>
      <c r="O76" s="17"/>
      <c r="P76" s="62" t="s">
        <v>102</v>
      </c>
      <c r="Q76" s="51">
        <v>350000</v>
      </c>
      <c r="R76" s="41">
        <f t="shared" si="2"/>
        <v>350</v>
      </c>
      <c r="S76" s="17" t="s">
        <v>35</v>
      </c>
      <c r="T76" s="17">
        <v>1</v>
      </c>
      <c r="U76" s="68">
        <f t="shared" si="3"/>
        <v>350</v>
      </c>
      <c r="V76" s="81"/>
      <c r="W76" s="81"/>
      <c r="AB76" s="1"/>
    </row>
    <row r="77" spans="1:28" s="12" customFormat="1" ht="60.75" customHeight="1" x14ac:dyDescent="0.25">
      <c r="A77" s="31">
        <v>68</v>
      </c>
      <c r="B77" s="81"/>
      <c r="C77" s="31"/>
      <c r="D77" s="31"/>
      <c r="E77" s="31"/>
      <c r="F77" s="31"/>
      <c r="G77" s="31"/>
      <c r="H77" s="31"/>
      <c r="I77" s="31"/>
      <c r="J77" s="31"/>
      <c r="K77" s="25"/>
      <c r="L77" s="38"/>
      <c r="M77" s="19" t="s">
        <v>34</v>
      </c>
      <c r="N77" s="17"/>
      <c r="O77" s="17"/>
      <c r="P77" s="62" t="s">
        <v>103</v>
      </c>
      <c r="Q77" s="51">
        <v>84186.65</v>
      </c>
      <c r="R77" s="41">
        <f t="shared" si="2"/>
        <v>84.18665</v>
      </c>
      <c r="S77" s="17" t="s">
        <v>35</v>
      </c>
      <c r="T77" s="17">
        <v>1</v>
      </c>
      <c r="U77" s="68">
        <f t="shared" si="3"/>
        <v>84.18665</v>
      </c>
      <c r="V77" s="81"/>
      <c r="W77" s="81"/>
      <c r="AB77" s="1"/>
    </row>
    <row r="78" spans="1:28" s="12" customFormat="1" ht="60.75" customHeight="1" x14ac:dyDescent="0.25">
      <c r="A78" s="31">
        <v>69</v>
      </c>
      <c r="B78" s="81"/>
      <c r="C78" s="31"/>
      <c r="D78" s="31"/>
      <c r="E78" s="31"/>
      <c r="F78" s="31"/>
      <c r="G78" s="31"/>
      <c r="H78" s="31"/>
      <c r="I78" s="31"/>
      <c r="J78" s="31"/>
      <c r="K78" s="25"/>
      <c r="L78" s="38"/>
      <c r="M78" s="19" t="s">
        <v>34</v>
      </c>
      <c r="N78" s="17"/>
      <c r="O78" s="17"/>
      <c r="P78" s="62" t="s">
        <v>104</v>
      </c>
      <c r="Q78" s="51">
        <v>88499</v>
      </c>
      <c r="R78" s="41">
        <f t="shared" si="2"/>
        <v>88.498999999999995</v>
      </c>
      <c r="S78" s="17" t="s">
        <v>35</v>
      </c>
      <c r="T78" s="17">
        <v>1</v>
      </c>
      <c r="U78" s="68">
        <f t="shared" si="3"/>
        <v>88.498999999999995</v>
      </c>
      <c r="V78" s="81"/>
      <c r="W78" s="81"/>
      <c r="AB78" s="1"/>
    </row>
    <row r="79" spans="1:28" s="12" customFormat="1" ht="60.75" customHeight="1" x14ac:dyDescent="0.25">
      <c r="A79" s="31">
        <v>70</v>
      </c>
      <c r="B79" s="81"/>
      <c r="C79" s="31"/>
      <c r="D79" s="31"/>
      <c r="E79" s="31"/>
      <c r="F79" s="31"/>
      <c r="G79" s="31"/>
      <c r="H79" s="31"/>
      <c r="I79" s="31"/>
      <c r="J79" s="31"/>
      <c r="K79" s="25"/>
      <c r="L79" s="38"/>
      <c r="M79" s="19" t="s">
        <v>34</v>
      </c>
      <c r="N79" s="17"/>
      <c r="O79" s="17"/>
      <c r="P79" s="62" t="s">
        <v>104</v>
      </c>
      <c r="Q79" s="51">
        <v>88499</v>
      </c>
      <c r="R79" s="41">
        <f t="shared" si="2"/>
        <v>88.498999999999995</v>
      </c>
      <c r="S79" s="17" t="s">
        <v>35</v>
      </c>
      <c r="T79" s="17">
        <v>1</v>
      </c>
      <c r="U79" s="68">
        <f t="shared" si="3"/>
        <v>88.498999999999995</v>
      </c>
      <c r="V79" s="81"/>
      <c r="W79" s="81"/>
      <c r="AB79" s="1"/>
    </row>
    <row r="80" spans="1:28" s="12" customFormat="1" ht="60.75" customHeight="1" x14ac:dyDescent="0.25">
      <c r="A80" s="31">
        <v>71</v>
      </c>
      <c r="B80" s="81"/>
      <c r="C80" s="31"/>
      <c r="D80" s="31"/>
      <c r="E80" s="31"/>
      <c r="F80" s="31"/>
      <c r="G80" s="31"/>
      <c r="H80" s="31"/>
      <c r="I80" s="31"/>
      <c r="J80" s="31"/>
      <c r="K80" s="25"/>
      <c r="L80" s="38"/>
      <c r="M80" s="19" t="s">
        <v>34</v>
      </c>
      <c r="N80" s="17"/>
      <c r="O80" s="17"/>
      <c r="P80" s="62" t="s">
        <v>59</v>
      </c>
      <c r="Q80" s="51">
        <v>353412</v>
      </c>
      <c r="R80" s="41">
        <f t="shared" si="2"/>
        <v>353.41199999999998</v>
      </c>
      <c r="S80" s="17" t="s">
        <v>35</v>
      </c>
      <c r="T80" s="17">
        <v>1</v>
      </c>
      <c r="U80" s="68">
        <f t="shared" si="3"/>
        <v>353.41199999999998</v>
      </c>
      <c r="V80" s="81"/>
      <c r="W80" s="81"/>
      <c r="AB80" s="1"/>
    </row>
    <row r="81" spans="1:28" s="12" customFormat="1" ht="60.75" customHeight="1" x14ac:dyDescent="0.25">
      <c r="A81" s="31">
        <v>72</v>
      </c>
      <c r="B81" s="81"/>
      <c r="C81" s="31"/>
      <c r="D81" s="31"/>
      <c r="E81" s="31"/>
      <c r="F81" s="31"/>
      <c r="G81" s="31"/>
      <c r="H81" s="31"/>
      <c r="I81" s="31"/>
      <c r="J81" s="31"/>
      <c r="K81" s="25"/>
      <c r="L81" s="38"/>
      <c r="M81" s="19" t="s">
        <v>34</v>
      </c>
      <c r="N81" s="17"/>
      <c r="O81" s="17"/>
      <c r="P81" s="62" t="s">
        <v>105</v>
      </c>
      <c r="Q81" s="51">
        <v>208566.04</v>
      </c>
      <c r="R81" s="41">
        <f t="shared" si="2"/>
        <v>208.56604000000002</v>
      </c>
      <c r="S81" s="17" t="s">
        <v>35</v>
      </c>
      <c r="T81" s="17">
        <v>1</v>
      </c>
      <c r="U81" s="68">
        <f t="shared" si="3"/>
        <v>208.56604000000002</v>
      </c>
      <c r="V81" s="81"/>
      <c r="W81" s="81"/>
      <c r="AB81" s="1"/>
    </row>
    <row r="82" spans="1:28" s="12" customFormat="1" ht="60.75" customHeight="1" x14ac:dyDescent="0.25">
      <c r="A82" s="31">
        <v>73</v>
      </c>
      <c r="B82" s="81"/>
      <c r="C82" s="31"/>
      <c r="D82" s="31"/>
      <c r="E82" s="31"/>
      <c r="F82" s="31"/>
      <c r="G82" s="31"/>
      <c r="H82" s="31"/>
      <c r="I82" s="31"/>
      <c r="J82" s="31"/>
      <c r="K82" s="25"/>
      <c r="L82" s="38"/>
      <c r="M82" s="19" t="s">
        <v>34</v>
      </c>
      <c r="N82" s="17"/>
      <c r="O82" s="17"/>
      <c r="P82" s="62" t="s">
        <v>106</v>
      </c>
      <c r="Q82" s="51">
        <v>36000</v>
      </c>
      <c r="R82" s="41">
        <f t="shared" si="2"/>
        <v>36</v>
      </c>
      <c r="S82" s="17" t="s">
        <v>35</v>
      </c>
      <c r="T82" s="17">
        <v>1</v>
      </c>
      <c r="U82" s="68">
        <f t="shared" si="3"/>
        <v>36</v>
      </c>
      <c r="V82" s="81"/>
      <c r="W82" s="81"/>
      <c r="AB82" s="1"/>
    </row>
    <row r="83" spans="1:28" s="12" customFormat="1" ht="60.75" customHeight="1" x14ac:dyDescent="0.25">
      <c r="A83" s="31">
        <v>74</v>
      </c>
      <c r="B83" s="81"/>
      <c r="C83" s="31"/>
      <c r="D83" s="31"/>
      <c r="E83" s="31"/>
      <c r="F83" s="31"/>
      <c r="G83" s="31"/>
      <c r="H83" s="31"/>
      <c r="I83" s="31"/>
      <c r="J83" s="31"/>
      <c r="K83" s="25"/>
      <c r="L83" s="38"/>
      <c r="M83" s="19" t="s">
        <v>34</v>
      </c>
      <c r="N83" s="17"/>
      <c r="O83" s="17"/>
      <c r="P83" s="62" t="s">
        <v>116</v>
      </c>
      <c r="Q83" s="51">
        <v>150000</v>
      </c>
      <c r="R83" s="41">
        <f t="shared" si="2"/>
        <v>150</v>
      </c>
      <c r="S83" s="17" t="s">
        <v>35</v>
      </c>
      <c r="T83" s="17">
        <v>1</v>
      </c>
      <c r="U83" s="68">
        <f t="shared" si="3"/>
        <v>150</v>
      </c>
      <c r="V83" s="81"/>
      <c r="W83" s="81"/>
      <c r="AB83" s="1"/>
    </row>
    <row r="84" spans="1:28" s="12" customFormat="1" ht="60.75" customHeight="1" x14ac:dyDescent="0.25">
      <c r="A84" s="31">
        <v>75</v>
      </c>
      <c r="B84" s="81"/>
      <c r="C84" s="31"/>
      <c r="D84" s="31"/>
      <c r="E84" s="31"/>
      <c r="F84" s="31"/>
      <c r="G84" s="31"/>
      <c r="H84" s="31"/>
      <c r="I84" s="31"/>
      <c r="J84" s="31"/>
      <c r="K84" s="25"/>
      <c r="L84" s="38"/>
      <c r="M84" s="19" t="s">
        <v>34</v>
      </c>
      <c r="N84" s="17"/>
      <c r="O84" s="17"/>
      <c r="P84" s="62" t="s">
        <v>116</v>
      </c>
      <c r="Q84" s="51">
        <v>150000</v>
      </c>
      <c r="R84" s="41">
        <f t="shared" si="2"/>
        <v>150</v>
      </c>
      <c r="S84" s="17" t="s">
        <v>35</v>
      </c>
      <c r="T84" s="17">
        <v>1</v>
      </c>
      <c r="U84" s="68">
        <f t="shared" si="3"/>
        <v>150</v>
      </c>
      <c r="V84" s="81"/>
      <c r="W84" s="81"/>
      <c r="AB84" s="1"/>
    </row>
    <row r="85" spans="1:28" s="12" customFormat="1" ht="60.75" customHeight="1" x14ac:dyDescent="0.25">
      <c r="A85" s="31">
        <v>76</v>
      </c>
      <c r="B85" s="81"/>
      <c r="C85" s="31"/>
      <c r="D85" s="31"/>
      <c r="E85" s="31"/>
      <c r="F85" s="31"/>
      <c r="G85" s="31"/>
      <c r="H85" s="31"/>
      <c r="I85" s="31"/>
      <c r="J85" s="31"/>
      <c r="K85" s="25"/>
      <c r="L85" s="38"/>
      <c r="M85" s="19" t="s">
        <v>34</v>
      </c>
      <c r="N85" s="17"/>
      <c r="O85" s="17"/>
      <c r="P85" s="62" t="s">
        <v>117</v>
      </c>
      <c r="Q85" s="51">
        <v>150000</v>
      </c>
      <c r="R85" s="41">
        <f t="shared" si="2"/>
        <v>150</v>
      </c>
      <c r="S85" s="17" t="s">
        <v>35</v>
      </c>
      <c r="T85" s="17">
        <v>1</v>
      </c>
      <c r="U85" s="68">
        <f t="shared" si="3"/>
        <v>150</v>
      </c>
      <c r="V85" s="81"/>
      <c r="W85" s="81"/>
      <c r="AB85" s="1"/>
    </row>
    <row r="86" spans="1:28" s="12" customFormat="1" ht="60.75" customHeight="1" x14ac:dyDescent="0.25">
      <c r="A86" s="31">
        <v>77</v>
      </c>
      <c r="B86" s="81"/>
      <c r="C86" s="31"/>
      <c r="D86" s="31"/>
      <c r="E86" s="31"/>
      <c r="F86" s="31"/>
      <c r="G86" s="31"/>
      <c r="H86" s="31"/>
      <c r="I86" s="31"/>
      <c r="J86" s="31"/>
      <c r="K86" s="25"/>
      <c r="L86" s="38"/>
      <c r="M86" s="19" t="s">
        <v>34</v>
      </c>
      <c r="N86" s="17"/>
      <c r="O86" s="17"/>
      <c r="P86" s="62" t="s">
        <v>117</v>
      </c>
      <c r="Q86" s="51">
        <v>150000</v>
      </c>
      <c r="R86" s="41">
        <f t="shared" si="2"/>
        <v>150</v>
      </c>
      <c r="S86" s="17" t="s">
        <v>35</v>
      </c>
      <c r="T86" s="17">
        <v>1</v>
      </c>
      <c r="U86" s="68">
        <f t="shared" si="3"/>
        <v>150</v>
      </c>
      <c r="V86" s="81"/>
      <c r="W86" s="81"/>
      <c r="AB86" s="1"/>
    </row>
    <row r="87" spans="1:28" s="12" customFormat="1" ht="60.75" customHeight="1" x14ac:dyDescent="0.25">
      <c r="A87" s="31">
        <v>78</v>
      </c>
      <c r="B87" s="81"/>
      <c r="C87" s="31"/>
      <c r="D87" s="31"/>
      <c r="E87" s="31"/>
      <c r="F87" s="31"/>
      <c r="G87" s="31"/>
      <c r="H87" s="31"/>
      <c r="I87" s="31"/>
      <c r="J87" s="31"/>
      <c r="K87" s="25"/>
      <c r="L87" s="38"/>
      <c r="M87" s="19" t="s">
        <v>34</v>
      </c>
      <c r="N87" s="17"/>
      <c r="O87" s="17"/>
      <c r="P87" s="62" t="s">
        <v>119</v>
      </c>
      <c r="Q87" s="55"/>
      <c r="R87" s="41">
        <f t="shared" si="2"/>
        <v>0</v>
      </c>
      <c r="S87" s="17" t="s">
        <v>35</v>
      </c>
      <c r="T87" s="17">
        <v>1</v>
      </c>
      <c r="U87" s="68">
        <f t="shared" si="3"/>
        <v>0</v>
      </c>
      <c r="V87" s="81"/>
      <c r="W87" s="81"/>
      <c r="AB87" s="1"/>
    </row>
    <row r="88" spans="1:28" s="12" customFormat="1" ht="60.75" customHeight="1" x14ac:dyDescent="0.25">
      <c r="A88" s="31">
        <v>79</v>
      </c>
      <c r="B88" s="81"/>
      <c r="C88" s="31"/>
      <c r="D88" s="31"/>
      <c r="E88" s="31"/>
      <c r="F88" s="31"/>
      <c r="G88" s="31"/>
      <c r="H88" s="31"/>
      <c r="I88" s="31"/>
      <c r="J88" s="31"/>
      <c r="K88" s="25"/>
      <c r="L88" s="38"/>
      <c r="M88" s="19" t="s">
        <v>34</v>
      </c>
      <c r="N88" s="17"/>
      <c r="O88" s="17"/>
      <c r="P88" s="62" t="s">
        <v>120</v>
      </c>
      <c r="Q88" s="51">
        <v>186914.16</v>
      </c>
      <c r="R88" s="41">
        <f t="shared" si="2"/>
        <v>186.91416000000001</v>
      </c>
      <c r="S88" s="17" t="s">
        <v>35</v>
      </c>
      <c r="T88" s="17">
        <v>1</v>
      </c>
      <c r="U88" s="68">
        <f t="shared" si="3"/>
        <v>186.91416000000001</v>
      </c>
      <c r="V88" s="81"/>
      <c r="W88" s="81"/>
      <c r="AB88" s="1"/>
    </row>
    <row r="89" spans="1:28" s="12" customFormat="1" ht="60.75" customHeight="1" x14ac:dyDescent="0.25">
      <c r="A89" s="31">
        <v>80</v>
      </c>
      <c r="B89" s="81"/>
      <c r="C89" s="31"/>
      <c r="D89" s="31"/>
      <c r="E89" s="31"/>
      <c r="F89" s="31"/>
      <c r="G89" s="31"/>
      <c r="H89" s="31"/>
      <c r="I89" s="31"/>
      <c r="J89" s="31"/>
      <c r="K89" s="25"/>
      <c r="L89" s="38"/>
      <c r="M89" s="19" t="s">
        <v>34</v>
      </c>
      <c r="N89" s="17"/>
      <c r="O89" s="17"/>
      <c r="P89" s="62" t="s">
        <v>121</v>
      </c>
      <c r="Q89" s="51">
        <v>201107.20000000001</v>
      </c>
      <c r="R89" s="41">
        <f t="shared" si="2"/>
        <v>201.10720000000001</v>
      </c>
      <c r="S89" s="17" t="s">
        <v>35</v>
      </c>
      <c r="T89" s="17">
        <v>1</v>
      </c>
      <c r="U89" s="68">
        <f t="shared" si="3"/>
        <v>201.10720000000001</v>
      </c>
      <c r="V89" s="81"/>
      <c r="W89" s="81"/>
      <c r="AB89" s="1"/>
    </row>
    <row r="90" spans="1:28" s="12" customFormat="1" ht="60.75" customHeight="1" x14ac:dyDescent="0.25">
      <c r="A90" s="31">
        <v>81</v>
      </c>
      <c r="B90" s="81"/>
      <c r="C90" s="31"/>
      <c r="D90" s="31"/>
      <c r="E90" s="31"/>
      <c r="F90" s="31"/>
      <c r="G90" s="31"/>
      <c r="H90" s="31"/>
      <c r="I90" s="31"/>
      <c r="J90" s="31"/>
      <c r="K90" s="25"/>
      <c r="L90" s="38"/>
      <c r="M90" s="19" t="s">
        <v>34</v>
      </c>
      <c r="N90" s="17"/>
      <c r="O90" s="17"/>
      <c r="P90" s="62" t="s">
        <v>122</v>
      </c>
      <c r="Q90" s="51">
        <v>80000</v>
      </c>
      <c r="R90" s="41">
        <f t="shared" si="2"/>
        <v>80</v>
      </c>
      <c r="S90" s="17" t="s">
        <v>35</v>
      </c>
      <c r="T90" s="17">
        <v>1</v>
      </c>
      <c r="U90" s="68">
        <f t="shared" si="3"/>
        <v>80</v>
      </c>
      <c r="V90" s="81"/>
      <c r="W90" s="81"/>
      <c r="AB90" s="1"/>
    </row>
    <row r="91" spans="1:28" s="12" customFormat="1" ht="60.75" customHeight="1" x14ac:dyDescent="0.25">
      <c r="A91" s="31">
        <v>82</v>
      </c>
      <c r="B91" s="81"/>
      <c r="C91" s="31"/>
      <c r="D91" s="31"/>
      <c r="E91" s="31"/>
      <c r="F91" s="31"/>
      <c r="G91" s="31"/>
      <c r="H91" s="31"/>
      <c r="I91" s="31"/>
      <c r="J91" s="31"/>
      <c r="K91" s="25"/>
      <c r="L91" s="38"/>
      <c r="M91" s="19" t="s">
        <v>34</v>
      </c>
      <c r="N91" s="17"/>
      <c r="O91" s="17"/>
      <c r="P91" s="62" t="s">
        <v>123</v>
      </c>
      <c r="Q91" s="51">
        <v>42834.83</v>
      </c>
      <c r="R91" s="41">
        <f t="shared" si="2"/>
        <v>42.834830000000004</v>
      </c>
      <c r="S91" s="17" t="s">
        <v>35</v>
      </c>
      <c r="T91" s="17">
        <v>1</v>
      </c>
      <c r="U91" s="68">
        <f t="shared" si="3"/>
        <v>42.834830000000004</v>
      </c>
      <c r="V91" s="81"/>
      <c r="W91" s="81"/>
      <c r="AB91" s="1"/>
    </row>
    <row r="92" spans="1:28" s="12" customFormat="1" ht="60.75" customHeight="1" x14ac:dyDescent="0.25">
      <c r="A92" s="31">
        <v>83</v>
      </c>
      <c r="B92" s="81"/>
      <c r="C92" s="31"/>
      <c r="D92" s="31"/>
      <c r="E92" s="31"/>
      <c r="F92" s="31"/>
      <c r="G92" s="31"/>
      <c r="H92" s="31"/>
      <c r="I92" s="31"/>
      <c r="J92" s="31"/>
      <c r="K92" s="25"/>
      <c r="L92" s="38"/>
      <c r="M92" s="19" t="s">
        <v>34</v>
      </c>
      <c r="N92" s="17"/>
      <c r="O92" s="17"/>
      <c r="P92" s="62" t="s">
        <v>124</v>
      </c>
      <c r="Q92" s="51">
        <v>344640</v>
      </c>
      <c r="R92" s="41">
        <f t="shared" si="2"/>
        <v>344.64</v>
      </c>
      <c r="S92" s="17" t="s">
        <v>35</v>
      </c>
      <c r="T92" s="17">
        <v>1</v>
      </c>
      <c r="U92" s="68">
        <f t="shared" si="3"/>
        <v>344.64</v>
      </c>
      <c r="V92" s="81"/>
      <c r="W92" s="81"/>
      <c r="AB92" s="1"/>
    </row>
    <row r="93" spans="1:28" s="12" customFormat="1" ht="60.75" customHeight="1" x14ac:dyDescent="0.25">
      <c r="A93" s="31">
        <v>84</v>
      </c>
      <c r="B93" s="81"/>
      <c r="C93" s="31"/>
      <c r="D93" s="31"/>
      <c r="E93" s="31"/>
      <c r="F93" s="31"/>
      <c r="G93" s="31"/>
      <c r="H93" s="31"/>
      <c r="I93" s="31"/>
      <c r="J93" s="31"/>
      <c r="K93" s="25"/>
      <c r="L93" s="38"/>
      <c r="M93" s="19" t="s">
        <v>34</v>
      </c>
      <c r="N93" s="17"/>
      <c r="O93" s="17"/>
      <c r="P93" s="62" t="s">
        <v>125</v>
      </c>
      <c r="Q93" s="51">
        <v>35100</v>
      </c>
      <c r="R93" s="41">
        <f t="shared" si="2"/>
        <v>35.1</v>
      </c>
      <c r="S93" s="17" t="s">
        <v>35</v>
      </c>
      <c r="T93" s="17">
        <v>1</v>
      </c>
      <c r="U93" s="68">
        <f t="shared" si="3"/>
        <v>35.1</v>
      </c>
      <c r="V93" s="81"/>
      <c r="W93" s="81"/>
      <c r="AB93" s="1"/>
    </row>
    <row r="94" spans="1:28" s="12" customFormat="1" ht="60.75" customHeight="1" x14ac:dyDescent="0.25">
      <c r="A94" s="31">
        <v>85</v>
      </c>
      <c r="B94" s="81"/>
      <c r="C94" s="31"/>
      <c r="D94" s="31"/>
      <c r="E94" s="31"/>
      <c r="F94" s="31"/>
      <c r="G94" s="31"/>
      <c r="H94" s="31"/>
      <c r="I94" s="31"/>
      <c r="J94" s="31"/>
      <c r="K94" s="25"/>
      <c r="L94" s="38"/>
      <c r="M94" s="19" t="s">
        <v>34</v>
      </c>
      <c r="N94" s="17"/>
      <c r="O94" s="17"/>
      <c r="P94" s="62" t="s">
        <v>126</v>
      </c>
      <c r="Q94" s="51">
        <v>80000</v>
      </c>
      <c r="R94" s="41">
        <f t="shared" si="2"/>
        <v>80</v>
      </c>
      <c r="S94" s="17" t="s">
        <v>35</v>
      </c>
      <c r="T94" s="17">
        <v>1</v>
      </c>
      <c r="U94" s="68">
        <f t="shared" si="3"/>
        <v>80</v>
      </c>
      <c r="V94" s="81"/>
      <c r="W94" s="81"/>
      <c r="AB94" s="1"/>
    </row>
    <row r="95" spans="1:28" s="12" customFormat="1" ht="60.75" customHeight="1" x14ac:dyDescent="0.25">
      <c r="A95" s="31">
        <v>86</v>
      </c>
      <c r="B95" s="81"/>
      <c r="C95" s="31"/>
      <c r="D95" s="31"/>
      <c r="E95" s="31"/>
      <c r="F95" s="31"/>
      <c r="G95" s="31"/>
      <c r="H95" s="31"/>
      <c r="I95" s="31"/>
      <c r="J95" s="31"/>
      <c r="K95" s="25"/>
      <c r="L95" s="38"/>
      <c r="M95" s="19" t="s">
        <v>34</v>
      </c>
      <c r="N95" s="17"/>
      <c r="O95" s="17"/>
      <c r="P95" s="62" t="s">
        <v>127</v>
      </c>
      <c r="Q95" s="51">
        <v>30000</v>
      </c>
      <c r="R95" s="41">
        <f t="shared" si="2"/>
        <v>30</v>
      </c>
      <c r="S95" s="17" t="s">
        <v>35</v>
      </c>
      <c r="T95" s="17">
        <v>1</v>
      </c>
      <c r="U95" s="68">
        <f t="shared" si="3"/>
        <v>30</v>
      </c>
      <c r="V95" s="81"/>
      <c r="W95" s="81"/>
      <c r="AB95" s="1"/>
    </row>
    <row r="96" spans="1:28" s="12" customFormat="1" ht="115.5" customHeight="1" x14ac:dyDescent="0.25">
      <c r="A96" s="31">
        <v>87</v>
      </c>
      <c r="B96" s="81"/>
      <c r="C96" s="31"/>
      <c r="D96" s="31"/>
      <c r="E96" s="31"/>
      <c r="F96" s="31"/>
      <c r="G96" s="31"/>
      <c r="H96" s="31"/>
      <c r="I96" s="31"/>
      <c r="J96" s="31"/>
      <c r="K96" s="25"/>
      <c r="L96" s="38"/>
      <c r="M96" s="17" t="s">
        <v>36</v>
      </c>
      <c r="N96" s="17"/>
      <c r="O96" s="17"/>
      <c r="P96" s="62" t="s">
        <v>136</v>
      </c>
      <c r="Q96" s="54">
        <v>2561288.33</v>
      </c>
      <c r="R96" s="41">
        <f t="shared" si="2"/>
        <v>2561.2883299999999</v>
      </c>
      <c r="S96" s="17" t="s">
        <v>35</v>
      </c>
      <c r="T96" s="17">
        <v>1</v>
      </c>
      <c r="U96" s="68">
        <f t="shared" si="3"/>
        <v>2561.2883299999999</v>
      </c>
      <c r="V96" s="81"/>
      <c r="W96" s="81"/>
      <c r="AB96" s="1"/>
    </row>
    <row r="97" spans="1:28" s="12" customFormat="1" ht="60.75" customHeight="1" x14ac:dyDescent="0.25">
      <c r="A97" s="31">
        <v>88</v>
      </c>
      <c r="B97" s="81"/>
      <c r="C97" s="31"/>
      <c r="D97" s="31"/>
      <c r="E97" s="31"/>
      <c r="F97" s="31"/>
      <c r="G97" s="31"/>
      <c r="H97" s="31"/>
      <c r="I97" s="31"/>
      <c r="J97" s="31"/>
      <c r="K97" s="25"/>
      <c r="L97" s="38"/>
      <c r="M97" s="17" t="s">
        <v>36</v>
      </c>
      <c r="N97" s="17"/>
      <c r="O97" s="17"/>
      <c r="P97" s="62" t="s">
        <v>140</v>
      </c>
      <c r="Q97" s="54">
        <v>1586000</v>
      </c>
      <c r="R97" s="41">
        <f t="shared" si="2"/>
        <v>1586</v>
      </c>
      <c r="S97" s="17" t="s">
        <v>35</v>
      </c>
      <c r="T97" s="17">
        <v>1</v>
      </c>
      <c r="U97" s="68">
        <f t="shared" si="3"/>
        <v>1586</v>
      </c>
      <c r="V97" s="81"/>
      <c r="W97" s="81"/>
      <c r="AB97" s="1"/>
    </row>
    <row r="98" spans="1:28" s="12" customFormat="1" ht="60.75" customHeight="1" x14ac:dyDescent="0.25">
      <c r="A98" s="31">
        <v>89</v>
      </c>
      <c r="B98" s="81"/>
      <c r="C98" s="31"/>
      <c r="D98" s="31"/>
      <c r="E98" s="31"/>
      <c r="F98" s="31"/>
      <c r="G98" s="31"/>
      <c r="H98" s="31"/>
      <c r="I98" s="31"/>
      <c r="J98" s="31"/>
      <c r="K98" s="25"/>
      <c r="L98" s="38"/>
      <c r="M98" s="17" t="s">
        <v>36</v>
      </c>
      <c r="N98" s="17"/>
      <c r="O98" s="17"/>
      <c r="P98" s="62" t="s">
        <v>141</v>
      </c>
      <c r="Q98" s="54">
        <v>2074000</v>
      </c>
      <c r="R98" s="41">
        <f t="shared" si="2"/>
        <v>2074</v>
      </c>
      <c r="S98" s="17" t="s">
        <v>35</v>
      </c>
      <c r="T98" s="17">
        <v>1</v>
      </c>
      <c r="U98" s="68">
        <f t="shared" si="3"/>
        <v>2074</v>
      </c>
      <c r="V98" s="81"/>
      <c r="W98" s="81"/>
      <c r="AB98" s="1"/>
    </row>
    <row r="99" spans="1:28" s="12" customFormat="1" ht="214.5" customHeight="1" x14ac:dyDescent="0.25">
      <c r="A99" s="31">
        <v>90</v>
      </c>
      <c r="B99" s="81"/>
      <c r="C99" s="27"/>
      <c r="D99" s="27"/>
      <c r="E99" s="27"/>
      <c r="F99" s="27"/>
      <c r="G99" s="27"/>
      <c r="H99" s="27"/>
      <c r="I99" s="27"/>
      <c r="J99" s="27"/>
      <c r="K99" s="32"/>
      <c r="L99" s="27"/>
      <c r="M99" s="27"/>
      <c r="N99" s="15"/>
      <c r="O99" s="15"/>
      <c r="P99" s="37" t="s">
        <v>39</v>
      </c>
      <c r="Q99" s="50"/>
      <c r="R99" s="61">
        <f>Q99/1000</f>
        <v>0</v>
      </c>
      <c r="S99" s="61"/>
      <c r="T99" s="61"/>
      <c r="U99" s="61">
        <f t="shared" si="3"/>
        <v>0</v>
      </c>
      <c r="V99" s="81"/>
      <c r="W99" s="81"/>
      <c r="AB99" s="1"/>
    </row>
    <row r="100" spans="1:28" ht="183.75" customHeight="1" x14ac:dyDescent="0.25">
      <c r="A100" s="31">
        <v>91</v>
      </c>
      <c r="B100" s="81"/>
      <c r="C100" s="31"/>
      <c r="D100" s="31"/>
      <c r="E100" s="31"/>
      <c r="F100" s="31"/>
      <c r="G100" s="31"/>
      <c r="H100" s="31"/>
      <c r="I100" s="31"/>
      <c r="J100" s="31"/>
      <c r="K100" s="25"/>
      <c r="L100" s="31"/>
      <c r="M100" s="19" t="s">
        <v>34</v>
      </c>
      <c r="N100" s="17"/>
      <c r="O100" s="17"/>
      <c r="P100" s="62" t="s">
        <v>57</v>
      </c>
      <c r="Q100" s="51">
        <v>25152822.370000001</v>
      </c>
      <c r="R100" s="41">
        <f t="shared" si="2"/>
        <v>25152.822370000002</v>
      </c>
      <c r="S100" s="22" t="s">
        <v>35</v>
      </c>
      <c r="T100" s="22">
        <v>1</v>
      </c>
      <c r="U100" s="68">
        <f t="shared" si="3"/>
        <v>25152.822370000002</v>
      </c>
      <c r="V100" s="81"/>
      <c r="W100" s="81"/>
    </row>
    <row r="101" spans="1:28" ht="409.5" x14ac:dyDescent="0.25">
      <c r="A101" s="31">
        <v>92</v>
      </c>
      <c r="B101" s="81"/>
      <c r="C101" s="31"/>
      <c r="D101" s="31"/>
      <c r="E101" s="31"/>
      <c r="F101" s="31"/>
      <c r="G101" s="31"/>
      <c r="H101" s="31"/>
      <c r="I101" s="31"/>
      <c r="J101" s="31"/>
      <c r="K101" s="25"/>
      <c r="L101" s="31"/>
      <c r="M101" s="19" t="s">
        <v>34</v>
      </c>
      <c r="N101" s="17"/>
      <c r="O101" s="17"/>
      <c r="P101" s="62" t="s">
        <v>62</v>
      </c>
      <c r="Q101" s="51">
        <v>498320.25</v>
      </c>
      <c r="R101" s="41">
        <f t="shared" si="2"/>
        <v>498.32024999999999</v>
      </c>
      <c r="S101" s="21" t="s">
        <v>35</v>
      </c>
      <c r="T101" s="21">
        <v>1</v>
      </c>
      <c r="U101" s="68">
        <f t="shared" si="3"/>
        <v>498.32024999999999</v>
      </c>
      <c r="V101" s="81"/>
      <c r="W101" s="81"/>
    </row>
    <row r="102" spans="1:28" ht="197.25" customHeight="1" x14ac:dyDescent="0.25">
      <c r="A102" s="31">
        <v>93</v>
      </c>
      <c r="B102" s="81"/>
      <c r="C102" s="31"/>
      <c r="D102" s="31"/>
      <c r="E102" s="31"/>
      <c r="F102" s="31"/>
      <c r="G102" s="31"/>
      <c r="H102" s="31"/>
      <c r="I102" s="31"/>
      <c r="J102" s="31"/>
      <c r="K102" s="25"/>
      <c r="L102" s="31"/>
      <c r="M102" s="19" t="s">
        <v>34</v>
      </c>
      <c r="N102" s="17"/>
      <c r="O102" s="17"/>
      <c r="P102" s="62" t="s">
        <v>65</v>
      </c>
      <c r="Q102" s="51">
        <v>1502796</v>
      </c>
      <c r="R102" s="41">
        <f t="shared" si="2"/>
        <v>1502.796</v>
      </c>
      <c r="S102" s="21" t="s">
        <v>35</v>
      </c>
      <c r="T102" s="21">
        <v>1</v>
      </c>
      <c r="U102" s="68">
        <f t="shared" si="3"/>
        <v>1502.796</v>
      </c>
      <c r="V102" s="81"/>
      <c r="W102" s="81"/>
    </row>
    <row r="103" spans="1:28" ht="187.5" customHeight="1" x14ac:dyDescent="0.25">
      <c r="A103" s="31">
        <v>94</v>
      </c>
      <c r="B103" s="81"/>
      <c r="C103" s="31"/>
      <c r="D103" s="31"/>
      <c r="E103" s="31"/>
      <c r="F103" s="31"/>
      <c r="G103" s="31"/>
      <c r="H103" s="31"/>
      <c r="I103" s="31"/>
      <c r="J103" s="31"/>
      <c r="K103" s="25"/>
      <c r="L103" s="31"/>
      <c r="M103" s="19" t="s">
        <v>34</v>
      </c>
      <c r="N103" s="17"/>
      <c r="O103" s="17"/>
      <c r="P103" s="62" t="s">
        <v>83</v>
      </c>
      <c r="Q103" s="51">
        <v>11346</v>
      </c>
      <c r="R103" s="41">
        <f t="shared" si="2"/>
        <v>11.346</v>
      </c>
      <c r="S103" s="21" t="s">
        <v>35</v>
      </c>
      <c r="T103" s="21">
        <v>1</v>
      </c>
      <c r="U103" s="68">
        <f t="shared" si="3"/>
        <v>11.346</v>
      </c>
      <c r="V103" s="81"/>
      <c r="W103" s="81"/>
    </row>
    <row r="104" spans="1:28" ht="159" customHeight="1" x14ac:dyDescent="0.25">
      <c r="A104" s="31">
        <v>95</v>
      </c>
      <c r="B104" s="81"/>
      <c r="C104" s="31"/>
      <c r="D104" s="31"/>
      <c r="E104" s="31"/>
      <c r="F104" s="31"/>
      <c r="G104" s="31"/>
      <c r="H104" s="31"/>
      <c r="I104" s="31"/>
      <c r="J104" s="31"/>
      <c r="K104" s="25"/>
      <c r="L104" s="31"/>
      <c r="M104" s="19" t="s">
        <v>34</v>
      </c>
      <c r="N104" s="17"/>
      <c r="O104" s="17"/>
      <c r="P104" s="62" t="s">
        <v>84</v>
      </c>
      <c r="Q104" s="51">
        <v>29145.8</v>
      </c>
      <c r="R104" s="41">
        <f t="shared" si="2"/>
        <v>29.145799999999998</v>
      </c>
      <c r="S104" s="21" t="s">
        <v>35</v>
      </c>
      <c r="T104" s="21">
        <v>1</v>
      </c>
      <c r="U104" s="68">
        <f t="shared" si="3"/>
        <v>29.145799999999998</v>
      </c>
      <c r="V104" s="81"/>
      <c r="W104" s="81"/>
    </row>
    <row r="105" spans="1:28" ht="78.75" x14ac:dyDescent="0.25">
      <c r="A105" s="31">
        <v>96</v>
      </c>
      <c r="B105" s="81"/>
      <c r="C105" s="31"/>
      <c r="D105" s="31"/>
      <c r="E105" s="31"/>
      <c r="F105" s="31"/>
      <c r="G105" s="31"/>
      <c r="H105" s="31"/>
      <c r="I105" s="31"/>
      <c r="J105" s="31"/>
      <c r="K105" s="25"/>
      <c r="L105" s="31"/>
      <c r="M105" s="19" t="s">
        <v>34</v>
      </c>
      <c r="N105" s="17"/>
      <c r="O105" s="17"/>
      <c r="P105" s="62" t="s">
        <v>109</v>
      </c>
      <c r="Q105" s="51">
        <v>2871573.22</v>
      </c>
      <c r="R105" s="41">
        <f t="shared" si="2"/>
        <v>2871.5732200000002</v>
      </c>
      <c r="S105" s="21" t="s">
        <v>35</v>
      </c>
      <c r="T105" s="21">
        <v>1</v>
      </c>
      <c r="U105" s="68">
        <f t="shared" si="3"/>
        <v>2871.5732200000002</v>
      </c>
      <c r="V105" s="81"/>
      <c r="W105" s="81"/>
    </row>
    <row r="106" spans="1:28" ht="299.25" x14ac:dyDescent="0.25">
      <c r="A106" s="31">
        <v>97</v>
      </c>
      <c r="B106" s="81"/>
      <c r="C106" s="31"/>
      <c r="D106" s="31"/>
      <c r="E106" s="31"/>
      <c r="F106" s="31"/>
      <c r="G106" s="31"/>
      <c r="H106" s="31"/>
      <c r="I106" s="31"/>
      <c r="J106" s="31"/>
      <c r="K106" s="25"/>
      <c r="L106" s="31"/>
      <c r="M106" s="19" t="s">
        <v>34</v>
      </c>
      <c r="N106" s="17"/>
      <c r="O106" s="17"/>
      <c r="P106" s="62" t="s">
        <v>111</v>
      </c>
      <c r="Q106" s="51">
        <v>3844.22</v>
      </c>
      <c r="R106" s="41">
        <f t="shared" si="2"/>
        <v>3.84422</v>
      </c>
      <c r="S106" s="17" t="s">
        <v>35</v>
      </c>
      <c r="T106" s="17">
        <v>1</v>
      </c>
      <c r="U106" s="68">
        <f t="shared" si="3"/>
        <v>3.84422</v>
      </c>
      <c r="V106" s="81"/>
      <c r="W106" s="81"/>
    </row>
    <row r="107" spans="1:28" ht="78.75" x14ac:dyDescent="0.25">
      <c r="A107" s="31">
        <v>98</v>
      </c>
      <c r="B107" s="81"/>
      <c r="C107" s="31"/>
      <c r="D107" s="31"/>
      <c r="E107" s="31"/>
      <c r="F107" s="31"/>
      <c r="G107" s="31"/>
      <c r="H107" s="31"/>
      <c r="I107" s="31"/>
      <c r="J107" s="31"/>
      <c r="K107" s="25"/>
      <c r="L107" s="31"/>
      <c r="M107" s="19" t="s">
        <v>34</v>
      </c>
      <c r="N107" s="17"/>
      <c r="O107" s="17"/>
      <c r="P107" s="62" t="s">
        <v>112</v>
      </c>
      <c r="Q107" s="51">
        <v>1983117.61</v>
      </c>
      <c r="R107" s="41">
        <f t="shared" si="2"/>
        <v>1983.11761</v>
      </c>
      <c r="S107" s="17" t="s">
        <v>35</v>
      </c>
      <c r="T107" s="17">
        <v>1</v>
      </c>
      <c r="U107" s="68">
        <f t="shared" si="3"/>
        <v>1983.11761</v>
      </c>
      <c r="V107" s="81"/>
      <c r="W107" s="81"/>
    </row>
    <row r="108" spans="1:28" ht="63" x14ac:dyDescent="0.25">
      <c r="A108" s="31">
        <v>99</v>
      </c>
      <c r="B108" s="81"/>
      <c r="C108" s="31"/>
      <c r="D108" s="31"/>
      <c r="E108" s="31"/>
      <c r="F108" s="31"/>
      <c r="G108" s="31"/>
      <c r="H108" s="31"/>
      <c r="I108" s="31"/>
      <c r="J108" s="31"/>
      <c r="K108" s="25"/>
      <c r="L108" s="31"/>
      <c r="M108" s="19" t="s">
        <v>34</v>
      </c>
      <c r="N108" s="17"/>
      <c r="O108" s="17"/>
      <c r="P108" s="62" t="s">
        <v>118</v>
      </c>
      <c r="Q108" s="51">
        <v>150000</v>
      </c>
      <c r="R108" s="41">
        <f t="shared" si="2"/>
        <v>150</v>
      </c>
      <c r="S108" s="17" t="s">
        <v>35</v>
      </c>
      <c r="T108" s="17">
        <v>1</v>
      </c>
      <c r="U108" s="68">
        <f t="shared" si="3"/>
        <v>150</v>
      </c>
      <c r="V108" s="81"/>
      <c r="W108" s="81"/>
    </row>
    <row r="109" spans="1:28" ht="204.75" x14ac:dyDescent="0.25">
      <c r="A109" s="31">
        <v>100</v>
      </c>
      <c r="B109" s="81"/>
      <c r="C109" s="31"/>
      <c r="D109" s="31"/>
      <c r="E109" s="31"/>
      <c r="F109" s="31"/>
      <c r="G109" s="31"/>
      <c r="H109" s="31"/>
      <c r="I109" s="31"/>
      <c r="J109" s="31"/>
      <c r="K109" s="25"/>
      <c r="L109" s="31"/>
      <c r="M109" s="17" t="s">
        <v>36</v>
      </c>
      <c r="N109" s="17"/>
      <c r="O109" s="17"/>
      <c r="P109" s="64" t="s">
        <v>129</v>
      </c>
      <c r="Q109" s="56">
        <v>751002.42</v>
      </c>
      <c r="R109" s="41">
        <f t="shared" si="2"/>
        <v>751.00242000000003</v>
      </c>
      <c r="S109" s="17" t="s">
        <v>35</v>
      </c>
      <c r="T109" s="17">
        <v>1</v>
      </c>
      <c r="U109" s="68">
        <f t="shared" si="3"/>
        <v>751.00242000000003</v>
      </c>
      <c r="V109" s="81"/>
      <c r="W109" s="81"/>
    </row>
    <row r="110" spans="1:28" ht="173.25" x14ac:dyDescent="0.25">
      <c r="A110" s="31">
        <v>101</v>
      </c>
      <c r="B110" s="81"/>
      <c r="C110" s="31"/>
      <c r="D110" s="31"/>
      <c r="E110" s="31"/>
      <c r="F110" s="31"/>
      <c r="G110" s="31"/>
      <c r="H110" s="31"/>
      <c r="I110" s="31"/>
      <c r="J110" s="31"/>
      <c r="K110" s="25"/>
      <c r="L110" s="31"/>
      <c r="M110" s="17" t="s">
        <v>36</v>
      </c>
      <c r="N110" s="17"/>
      <c r="O110" s="17"/>
      <c r="P110" s="63" t="s">
        <v>130</v>
      </c>
      <c r="Q110" s="56">
        <v>820113.81</v>
      </c>
      <c r="R110" s="41">
        <f t="shared" si="2"/>
        <v>820.11381000000006</v>
      </c>
      <c r="S110" s="17" t="s">
        <v>35</v>
      </c>
      <c r="T110" s="17">
        <v>1</v>
      </c>
      <c r="U110" s="68">
        <f t="shared" si="3"/>
        <v>820.11381000000006</v>
      </c>
      <c r="V110" s="81"/>
      <c r="W110" s="81"/>
    </row>
    <row r="111" spans="1:28" ht="236.25" x14ac:dyDescent="0.25">
      <c r="A111" s="31">
        <v>102</v>
      </c>
      <c r="B111" s="81"/>
      <c r="C111" s="31"/>
      <c r="D111" s="31"/>
      <c r="E111" s="31"/>
      <c r="F111" s="31"/>
      <c r="G111" s="31"/>
      <c r="H111" s="31"/>
      <c r="I111" s="31"/>
      <c r="J111" s="31"/>
      <c r="K111" s="25"/>
      <c r="L111" s="31"/>
      <c r="M111" s="17" t="s">
        <v>36</v>
      </c>
      <c r="N111" s="17"/>
      <c r="O111" s="17"/>
      <c r="P111" s="62" t="s">
        <v>134</v>
      </c>
      <c r="Q111" s="54">
        <v>840000</v>
      </c>
      <c r="R111" s="41">
        <f t="shared" si="2"/>
        <v>840</v>
      </c>
      <c r="S111" s="17" t="s">
        <v>35</v>
      </c>
      <c r="T111" s="17">
        <v>1</v>
      </c>
      <c r="U111" s="68">
        <f t="shared" si="3"/>
        <v>840</v>
      </c>
      <c r="V111" s="81"/>
      <c r="W111" s="81"/>
    </row>
    <row r="112" spans="1:28" ht="157.5" x14ac:dyDescent="0.25">
      <c r="A112" s="31">
        <v>103</v>
      </c>
      <c r="B112" s="81"/>
      <c r="C112" s="31"/>
      <c r="D112" s="31"/>
      <c r="E112" s="31"/>
      <c r="F112" s="31"/>
      <c r="G112" s="31"/>
      <c r="H112" s="31"/>
      <c r="I112" s="31"/>
      <c r="J112" s="31"/>
      <c r="K112" s="25"/>
      <c r="L112" s="31"/>
      <c r="M112" s="17" t="s">
        <v>36</v>
      </c>
      <c r="N112" s="17"/>
      <c r="O112" s="17"/>
      <c r="P112" s="62" t="s">
        <v>147</v>
      </c>
      <c r="Q112" s="54">
        <v>862850.9</v>
      </c>
      <c r="R112" s="41">
        <f t="shared" si="2"/>
        <v>862.85090000000002</v>
      </c>
      <c r="S112" s="17" t="s">
        <v>35</v>
      </c>
      <c r="T112" s="17">
        <v>1</v>
      </c>
      <c r="U112" s="68">
        <f t="shared" si="3"/>
        <v>862.85090000000002</v>
      </c>
      <c r="V112" s="81"/>
      <c r="W112" s="81"/>
    </row>
    <row r="113" spans="1:28" ht="126" x14ac:dyDescent="0.25">
      <c r="A113" s="31">
        <v>104</v>
      </c>
      <c r="B113" s="81"/>
      <c r="C113" s="31"/>
      <c r="D113" s="31"/>
      <c r="E113" s="31"/>
      <c r="F113" s="31"/>
      <c r="G113" s="31"/>
      <c r="H113" s="31"/>
      <c r="I113" s="31"/>
      <c r="J113" s="31"/>
      <c r="K113" s="25"/>
      <c r="L113" s="31"/>
      <c r="M113" s="17" t="s">
        <v>36</v>
      </c>
      <c r="N113" s="17"/>
      <c r="O113" s="17"/>
      <c r="P113" s="62" t="s">
        <v>137</v>
      </c>
      <c r="Q113" s="54">
        <v>38746000</v>
      </c>
      <c r="R113" s="41">
        <f t="shared" si="2"/>
        <v>38746</v>
      </c>
      <c r="S113" s="17" t="s">
        <v>35</v>
      </c>
      <c r="T113" s="17">
        <v>1</v>
      </c>
      <c r="U113" s="68">
        <f t="shared" si="3"/>
        <v>38746</v>
      </c>
      <c r="V113" s="81"/>
      <c r="W113" s="81"/>
    </row>
    <row r="114" spans="1:28" ht="141.75" x14ac:dyDescent="0.25">
      <c r="A114" s="31">
        <v>105</v>
      </c>
      <c r="B114" s="81"/>
      <c r="C114" s="31"/>
      <c r="D114" s="31"/>
      <c r="E114" s="31"/>
      <c r="F114" s="31"/>
      <c r="G114" s="31"/>
      <c r="H114" s="31"/>
      <c r="I114" s="31"/>
      <c r="J114" s="31"/>
      <c r="K114" s="25"/>
      <c r="L114" s="31"/>
      <c r="M114" s="17" t="s">
        <v>36</v>
      </c>
      <c r="N114" s="17"/>
      <c r="O114" s="17"/>
      <c r="P114" s="62" t="s">
        <v>138</v>
      </c>
      <c r="Q114" s="54">
        <v>1383478.04</v>
      </c>
      <c r="R114" s="41">
        <f t="shared" si="2"/>
        <v>1383.47804</v>
      </c>
      <c r="S114" s="17" t="s">
        <v>35</v>
      </c>
      <c r="T114" s="17">
        <v>1</v>
      </c>
      <c r="U114" s="68">
        <f t="shared" si="3"/>
        <v>1383.47804</v>
      </c>
      <c r="V114" s="81"/>
      <c r="W114" s="81"/>
    </row>
    <row r="115" spans="1:28" s="12" customFormat="1" ht="31.5" x14ac:dyDescent="0.25">
      <c r="A115" s="31">
        <v>106</v>
      </c>
      <c r="B115" s="81"/>
      <c r="C115" s="27"/>
      <c r="D115" s="27"/>
      <c r="E115" s="27"/>
      <c r="F115" s="27"/>
      <c r="G115" s="27"/>
      <c r="H115" s="27"/>
      <c r="I115" s="27"/>
      <c r="J115" s="27"/>
      <c r="K115" s="32"/>
      <c r="L115" s="27"/>
      <c r="M115" s="27"/>
      <c r="N115" s="15"/>
      <c r="O115" s="15"/>
      <c r="P115" s="15" t="s">
        <v>40</v>
      </c>
      <c r="Q115" s="50"/>
      <c r="R115" s="61">
        <f t="shared" si="2"/>
        <v>0</v>
      </c>
      <c r="S115" s="61"/>
      <c r="T115" s="61"/>
      <c r="U115" s="61">
        <f t="shared" si="3"/>
        <v>0</v>
      </c>
      <c r="V115" s="81"/>
      <c r="W115" s="81"/>
      <c r="AB115" s="1"/>
    </row>
    <row r="116" spans="1:28" ht="154.5" customHeight="1" x14ac:dyDescent="0.25">
      <c r="A116" s="31">
        <v>107</v>
      </c>
      <c r="B116" s="81"/>
      <c r="C116" s="31"/>
      <c r="D116" s="31"/>
      <c r="E116" s="31"/>
      <c r="F116" s="31"/>
      <c r="G116" s="31"/>
      <c r="H116" s="31"/>
      <c r="I116" s="31"/>
      <c r="J116" s="31"/>
      <c r="K116" s="26"/>
      <c r="L116" s="39"/>
      <c r="M116" s="19" t="s">
        <v>34</v>
      </c>
      <c r="N116" s="17"/>
      <c r="O116" s="17"/>
      <c r="P116" s="62" t="s">
        <v>59</v>
      </c>
      <c r="Q116" s="51">
        <v>43575.01</v>
      </c>
      <c r="R116" s="41">
        <f t="shared" si="2"/>
        <v>43.575009999999999</v>
      </c>
      <c r="S116" s="22" t="s">
        <v>35</v>
      </c>
      <c r="T116" s="22">
        <v>1</v>
      </c>
      <c r="U116" s="68">
        <f t="shared" si="3"/>
        <v>43.575009999999999</v>
      </c>
      <c r="V116" s="81"/>
      <c r="W116" s="81"/>
    </row>
    <row r="117" spans="1:28" ht="63" x14ac:dyDescent="0.25">
      <c r="A117" s="31">
        <v>108</v>
      </c>
      <c r="B117" s="81"/>
      <c r="C117" s="31"/>
      <c r="D117" s="31"/>
      <c r="E117" s="31"/>
      <c r="F117" s="31"/>
      <c r="G117" s="31"/>
      <c r="H117" s="31"/>
      <c r="I117" s="31"/>
      <c r="J117" s="31"/>
      <c r="K117" s="25"/>
      <c r="L117" s="31"/>
      <c r="M117" s="17" t="s">
        <v>36</v>
      </c>
      <c r="N117" s="17"/>
      <c r="O117" s="17"/>
      <c r="P117" s="62" t="s">
        <v>135</v>
      </c>
      <c r="Q117" s="54">
        <v>1659126.8</v>
      </c>
      <c r="R117" s="41">
        <f t="shared" si="2"/>
        <v>1659.1268</v>
      </c>
      <c r="S117" s="21" t="s">
        <v>35</v>
      </c>
      <c r="T117" s="21">
        <v>1</v>
      </c>
      <c r="U117" s="68">
        <f t="shared" si="3"/>
        <v>1659.1268</v>
      </c>
      <c r="V117" s="81"/>
      <c r="W117" s="81"/>
    </row>
    <row r="118" spans="1:28" ht="51" customHeight="1" x14ac:dyDescent="0.25">
      <c r="A118" s="31">
        <v>109</v>
      </c>
      <c r="B118" s="81"/>
      <c r="C118" s="31"/>
      <c r="D118" s="31"/>
      <c r="E118" s="31"/>
      <c r="F118" s="31"/>
      <c r="G118" s="31"/>
      <c r="H118" s="31"/>
      <c r="I118" s="31"/>
      <c r="J118" s="31"/>
      <c r="K118" s="25"/>
      <c r="L118" s="31"/>
      <c r="M118" s="17" t="s">
        <v>36</v>
      </c>
      <c r="N118" s="17"/>
      <c r="O118" s="17"/>
      <c r="P118" s="62" t="s">
        <v>37</v>
      </c>
      <c r="Q118" s="54">
        <v>8959999.9800000004</v>
      </c>
      <c r="R118" s="41">
        <f t="shared" si="2"/>
        <v>8959.9999800000005</v>
      </c>
      <c r="S118" s="22" t="s">
        <v>35</v>
      </c>
      <c r="T118" s="22">
        <v>1</v>
      </c>
      <c r="U118" s="68">
        <f t="shared" si="3"/>
        <v>8959.9999800000005</v>
      </c>
      <c r="V118" s="81"/>
      <c r="W118" s="81"/>
    </row>
    <row r="119" spans="1:28" ht="54.75" customHeight="1" x14ac:dyDescent="0.25">
      <c r="A119" s="31">
        <v>110</v>
      </c>
      <c r="B119" s="81"/>
      <c r="C119" s="31"/>
      <c r="D119" s="31"/>
      <c r="E119" s="31"/>
      <c r="F119" s="31"/>
      <c r="G119" s="31"/>
      <c r="H119" s="31"/>
      <c r="I119" s="31"/>
      <c r="J119" s="31"/>
      <c r="K119" s="25"/>
      <c r="L119" s="31"/>
      <c r="M119" s="17" t="s">
        <v>36</v>
      </c>
      <c r="N119" s="17"/>
      <c r="O119" s="17"/>
      <c r="P119" s="62" t="s">
        <v>37</v>
      </c>
      <c r="Q119" s="54">
        <v>4456887.54</v>
      </c>
      <c r="R119" s="41">
        <f t="shared" si="2"/>
        <v>4456.8875399999997</v>
      </c>
      <c r="S119" s="21" t="s">
        <v>35</v>
      </c>
      <c r="T119" s="21">
        <v>1</v>
      </c>
      <c r="U119" s="68">
        <f t="shared" si="3"/>
        <v>4456.8875399999997</v>
      </c>
      <c r="V119" s="81"/>
      <c r="W119" s="81"/>
    </row>
    <row r="120" spans="1:28" ht="36.75" customHeight="1" x14ac:dyDescent="0.25">
      <c r="A120" s="31">
        <v>111</v>
      </c>
      <c r="B120" s="81"/>
      <c r="C120" s="31"/>
      <c r="D120" s="31"/>
      <c r="E120" s="31"/>
      <c r="F120" s="31"/>
      <c r="G120" s="31"/>
      <c r="H120" s="31"/>
      <c r="I120" s="31"/>
      <c r="J120" s="31"/>
      <c r="K120" s="25"/>
      <c r="L120" s="31"/>
      <c r="M120" s="17" t="s">
        <v>36</v>
      </c>
      <c r="N120" s="17"/>
      <c r="O120" s="17"/>
      <c r="P120" s="62" t="s">
        <v>47</v>
      </c>
      <c r="Q120" s="54">
        <v>3540745</v>
      </c>
      <c r="R120" s="41">
        <f t="shared" ref="R120:R139" si="4">Q120/1000</f>
        <v>3540.7449999999999</v>
      </c>
      <c r="S120" s="22" t="s">
        <v>35</v>
      </c>
      <c r="T120" s="22">
        <v>1</v>
      </c>
      <c r="U120" s="68">
        <f t="shared" ref="U120:U139" si="5">Q120/1000</f>
        <v>3540.7449999999999</v>
      </c>
      <c r="V120" s="81"/>
      <c r="W120" s="81"/>
    </row>
    <row r="121" spans="1:28" s="12" customFormat="1" x14ac:dyDescent="0.25">
      <c r="A121" s="31">
        <v>112</v>
      </c>
      <c r="B121" s="81"/>
      <c r="C121" s="27"/>
      <c r="D121" s="27"/>
      <c r="E121" s="27"/>
      <c r="F121" s="27"/>
      <c r="G121" s="27"/>
      <c r="H121" s="27"/>
      <c r="I121" s="27"/>
      <c r="J121" s="27"/>
      <c r="K121" s="32"/>
      <c r="L121" s="27"/>
      <c r="M121" s="27"/>
      <c r="N121" s="15"/>
      <c r="O121" s="15"/>
      <c r="P121" s="37" t="s">
        <v>41</v>
      </c>
      <c r="Q121" s="50"/>
      <c r="R121" s="61">
        <f t="shared" si="4"/>
        <v>0</v>
      </c>
      <c r="S121" s="61"/>
      <c r="T121" s="61"/>
      <c r="U121" s="61">
        <f t="shared" si="5"/>
        <v>0</v>
      </c>
      <c r="V121" s="81"/>
      <c r="W121" s="81"/>
      <c r="AB121" s="1"/>
    </row>
    <row r="122" spans="1:28" ht="260.25" customHeight="1" x14ac:dyDescent="0.25">
      <c r="A122" s="31">
        <v>113</v>
      </c>
      <c r="B122" s="81"/>
      <c r="C122" s="31"/>
      <c r="D122" s="31"/>
      <c r="E122" s="31"/>
      <c r="F122" s="31"/>
      <c r="G122" s="31"/>
      <c r="H122" s="31"/>
      <c r="I122" s="31"/>
      <c r="J122" s="31"/>
      <c r="K122" s="25"/>
      <c r="L122" s="31"/>
      <c r="M122" s="19" t="s">
        <v>34</v>
      </c>
      <c r="N122" s="65"/>
      <c r="O122" s="17"/>
      <c r="P122" s="62" t="s">
        <v>60</v>
      </c>
      <c r="Q122" s="51">
        <v>590673.14</v>
      </c>
      <c r="R122" s="41">
        <f t="shared" si="4"/>
        <v>590.67313999999999</v>
      </c>
      <c r="S122" s="21" t="s">
        <v>35</v>
      </c>
      <c r="T122" s="21">
        <v>1</v>
      </c>
      <c r="U122" s="68">
        <f t="shared" si="5"/>
        <v>590.67313999999999</v>
      </c>
      <c r="V122" s="81"/>
      <c r="W122" s="81"/>
    </row>
    <row r="123" spans="1:28" ht="276" customHeight="1" x14ac:dyDescent="0.25">
      <c r="A123" s="31">
        <v>114</v>
      </c>
      <c r="B123" s="81"/>
      <c r="C123" s="31"/>
      <c r="D123" s="31"/>
      <c r="E123" s="31"/>
      <c r="F123" s="31"/>
      <c r="G123" s="31"/>
      <c r="H123" s="31"/>
      <c r="I123" s="31"/>
      <c r="J123" s="31"/>
      <c r="K123" s="25"/>
      <c r="L123" s="31"/>
      <c r="M123" s="19" t="s">
        <v>34</v>
      </c>
      <c r="N123" s="17"/>
      <c r="O123" s="17"/>
      <c r="P123" s="62" t="s">
        <v>63</v>
      </c>
      <c r="Q123" s="51">
        <v>865097</v>
      </c>
      <c r="R123" s="41">
        <f t="shared" si="4"/>
        <v>865.09699999999998</v>
      </c>
      <c r="S123" s="21" t="s">
        <v>35</v>
      </c>
      <c r="T123" s="21">
        <v>1</v>
      </c>
      <c r="U123" s="68">
        <f t="shared" si="5"/>
        <v>865.09699999999998</v>
      </c>
      <c r="V123" s="81"/>
      <c r="W123" s="81"/>
    </row>
    <row r="124" spans="1:28" ht="267" customHeight="1" x14ac:dyDescent="0.25">
      <c r="A124" s="31">
        <v>115</v>
      </c>
      <c r="B124" s="81"/>
      <c r="C124" s="31"/>
      <c r="D124" s="31"/>
      <c r="E124" s="31"/>
      <c r="F124" s="31"/>
      <c r="G124" s="31"/>
      <c r="H124" s="31"/>
      <c r="I124" s="31"/>
      <c r="J124" s="31"/>
      <c r="K124" s="25"/>
      <c r="L124" s="31"/>
      <c r="M124" s="19" t="s">
        <v>34</v>
      </c>
      <c r="N124" s="17"/>
      <c r="O124" s="17"/>
      <c r="P124" s="62" t="s">
        <v>64</v>
      </c>
      <c r="Q124" s="57">
        <f>1069069.94/1000</f>
        <v>1069.0699399999999</v>
      </c>
      <c r="R124" s="41">
        <f t="shared" si="4"/>
        <v>1.0690699399999999</v>
      </c>
      <c r="S124" s="21" t="s">
        <v>35</v>
      </c>
      <c r="T124" s="21">
        <v>1</v>
      </c>
      <c r="U124" s="68">
        <f t="shared" si="5"/>
        <v>1.0690699399999999</v>
      </c>
      <c r="V124" s="81"/>
      <c r="W124" s="81"/>
    </row>
    <row r="125" spans="1:28" ht="182.25" customHeight="1" x14ac:dyDescent="0.25">
      <c r="A125" s="31">
        <v>116</v>
      </c>
      <c r="B125" s="81"/>
      <c r="C125" s="31"/>
      <c r="D125" s="31"/>
      <c r="E125" s="31"/>
      <c r="F125" s="31"/>
      <c r="G125" s="31"/>
      <c r="H125" s="31"/>
      <c r="I125" s="31"/>
      <c r="J125" s="31"/>
      <c r="K125" s="25"/>
      <c r="L125" s="31"/>
      <c r="M125" s="19" t="s">
        <v>34</v>
      </c>
      <c r="N125" s="17"/>
      <c r="O125" s="17"/>
      <c r="P125" s="62" t="s">
        <v>68</v>
      </c>
      <c r="Q125" s="51">
        <v>99867.98</v>
      </c>
      <c r="R125" s="41">
        <f t="shared" si="4"/>
        <v>99.867980000000003</v>
      </c>
      <c r="S125" s="21" t="s">
        <v>35</v>
      </c>
      <c r="T125" s="21">
        <v>1</v>
      </c>
      <c r="U125" s="68">
        <f t="shared" si="5"/>
        <v>99.867980000000003</v>
      </c>
      <c r="V125" s="81"/>
      <c r="W125" s="81"/>
    </row>
    <row r="126" spans="1:28" ht="31.5" x14ac:dyDescent="0.25">
      <c r="A126" s="31">
        <v>117</v>
      </c>
      <c r="B126" s="81"/>
      <c r="C126" s="31"/>
      <c r="D126" s="31"/>
      <c r="E126" s="31"/>
      <c r="F126" s="31"/>
      <c r="G126" s="31"/>
      <c r="H126" s="31"/>
      <c r="I126" s="31"/>
      <c r="J126" s="31"/>
      <c r="K126" s="25"/>
      <c r="L126" s="31"/>
      <c r="M126" s="19" t="s">
        <v>34</v>
      </c>
      <c r="N126" s="17"/>
      <c r="O126" s="17"/>
      <c r="P126" s="62" t="s">
        <v>72</v>
      </c>
      <c r="Q126" s="51">
        <v>54900</v>
      </c>
      <c r="R126" s="41">
        <f t="shared" si="4"/>
        <v>54.9</v>
      </c>
      <c r="S126" s="21" t="s">
        <v>35</v>
      </c>
      <c r="T126" s="21">
        <v>1</v>
      </c>
      <c r="U126" s="68">
        <f t="shared" si="5"/>
        <v>54.9</v>
      </c>
      <c r="V126" s="81"/>
      <c r="W126" s="81"/>
    </row>
    <row r="127" spans="1:28" ht="173.25" x14ac:dyDescent="0.25">
      <c r="A127" s="31">
        <v>118</v>
      </c>
      <c r="B127" s="81"/>
      <c r="C127" s="31"/>
      <c r="D127" s="31"/>
      <c r="E127" s="31"/>
      <c r="F127" s="31"/>
      <c r="G127" s="31"/>
      <c r="H127" s="31"/>
      <c r="I127" s="31"/>
      <c r="J127" s="31"/>
      <c r="K127" s="25"/>
      <c r="L127" s="31"/>
      <c r="M127" s="19" t="s">
        <v>34</v>
      </c>
      <c r="N127" s="17"/>
      <c r="O127" s="17"/>
      <c r="P127" s="62" t="s">
        <v>74</v>
      </c>
      <c r="Q127" s="51">
        <v>432812.64</v>
      </c>
      <c r="R127" s="41">
        <f t="shared" si="4"/>
        <v>432.81263999999999</v>
      </c>
      <c r="S127" s="21" t="s">
        <v>35</v>
      </c>
      <c r="T127" s="21">
        <v>1</v>
      </c>
      <c r="U127" s="68">
        <f t="shared" si="5"/>
        <v>432.81263999999999</v>
      </c>
      <c r="V127" s="81"/>
      <c r="W127" s="81"/>
    </row>
    <row r="128" spans="1:28" ht="173.25" x14ac:dyDescent="0.25">
      <c r="A128" s="31">
        <v>119</v>
      </c>
      <c r="B128" s="81"/>
      <c r="C128" s="31"/>
      <c r="D128" s="31"/>
      <c r="E128" s="31"/>
      <c r="F128" s="31"/>
      <c r="G128" s="31"/>
      <c r="H128" s="31"/>
      <c r="I128" s="31"/>
      <c r="J128" s="31"/>
      <c r="K128" s="25"/>
      <c r="L128" s="31"/>
      <c r="M128" s="19" t="s">
        <v>36</v>
      </c>
      <c r="N128" s="17"/>
      <c r="O128" s="17"/>
      <c r="P128" s="63" t="s">
        <v>132</v>
      </c>
      <c r="Q128" s="58">
        <v>1476466.69</v>
      </c>
      <c r="R128" s="41">
        <f t="shared" si="4"/>
        <v>1476.46669</v>
      </c>
      <c r="S128" s="21" t="s">
        <v>35</v>
      </c>
      <c r="T128" s="21">
        <v>1</v>
      </c>
      <c r="U128" s="68">
        <f t="shared" si="5"/>
        <v>1476.46669</v>
      </c>
      <c r="V128" s="81"/>
      <c r="W128" s="81"/>
    </row>
    <row r="129" spans="1:23" ht="204.75" x14ac:dyDescent="0.25">
      <c r="A129" s="31">
        <v>120</v>
      </c>
      <c r="B129" s="81"/>
      <c r="C129" s="31"/>
      <c r="D129" s="31"/>
      <c r="E129" s="31"/>
      <c r="F129" s="31"/>
      <c r="G129" s="31"/>
      <c r="H129" s="31"/>
      <c r="I129" s="31"/>
      <c r="J129" s="31"/>
      <c r="K129" s="25"/>
      <c r="L129" s="31"/>
      <c r="M129" s="19" t="s">
        <v>36</v>
      </c>
      <c r="N129" s="20"/>
      <c r="O129" s="17"/>
      <c r="P129" s="62" t="s">
        <v>133</v>
      </c>
      <c r="Q129" s="54">
        <v>1372832.59</v>
      </c>
      <c r="R129" s="41">
        <f t="shared" si="4"/>
        <v>1372.83259</v>
      </c>
      <c r="S129" s="21" t="s">
        <v>35</v>
      </c>
      <c r="T129" s="21">
        <v>1</v>
      </c>
      <c r="U129" s="68">
        <f t="shared" si="5"/>
        <v>1372.83259</v>
      </c>
      <c r="V129" s="81"/>
      <c r="W129" s="81"/>
    </row>
    <row r="130" spans="1:23" ht="156.75" customHeight="1" x14ac:dyDescent="0.25">
      <c r="A130" s="31">
        <v>121</v>
      </c>
      <c r="B130" s="81"/>
      <c r="C130" s="31"/>
      <c r="D130" s="31"/>
      <c r="E130" s="31"/>
      <c r="F130" s="31"/>
      <c r="G130" s="31"/>
      <c r="H130" s="31"/>
      <c r="I130" s="31"/>
      <c r="J130" s="31"/>
      <c r="K130" s="25"/>
      <c r="L130" s="31"/>
      <c r="M130" s="19" t="s">
        <v>36</v>
      </c>
      <c r="N130" s="17"/>
      <c r="O130" s="17"/>
      <c r="P130" s="62" t="s">
        <v>143</v>
      </c>
      <c r="Q130" s="54">
        <v>1696926.87</v>
      </c>
      <c r="R130" s="41">
        <f t="shared" si="4"/>
        <v>1696.92687</v>
      </c>
      <c r="S130" s="21" t="s">
        <v>35</v>
      </c>
      <c r="T130" s="21">
        <v>1</v>
      </c>
      <c r="U130" s="68">
        <f t="shared" si="5"/>
        <v>1696.92687</v>
      </c>
      <c r="V130" s="81"/>
      <c r="W130" s="81"/>
    </row>
    <row r="131" spans="1:23" ht="204.75" x14ac:dyDescent="0.25">
      <c r="A131" s="31">
        <v>122</v>
      </c>
      <c r="B131" s="81"/>
      <c r="C131" s="31"/>
      <c r="D131" s="31"/>
      <c r="E131" s="31"/>
      <c r="F131" s="31"/>
      <c r="G131" s="31"/>
      <c r="H131" s="31"/>
      <c r="I131" s="31"/>
      <c r="J131" s="31"/>
      <c r="K131" s="25"/>
      <c r="L131" s="31"/>
      <c r="M131" s="19" t="s">
        <v>36</v>
      </c>
      <c r="N131" s="17"/>
      <c r="O131" s="17"/>
      <c r="P131" s="62" t="s">
        <v>144</v>
      </c>
      <c r="Q131" s="54">
        <v>16695647.33</v>
      </c>
      <c r="R131" s="41">
        <f t="shared" si="4"/>
        <v>16695.64733</v>
      </c>
      <c r="S131" s="21" t="s">
        <v>35</v>
      </c>
      <c r="T131" s="21">
        <v>1</v>
      </c>
      <c r="U131" s="68">
        <f t="shared" si="5"/>
        <v>16695.64733</v>
      </c>
      <c r="V131" s="81"/>
      <c r="W131" s="81"/>
    </row>
    <row r="132" spans="1:23" ht="189" x14ac:dyDescent="0.25">
      <c r="A132" s="31">
        <v>123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40"/>
      <c r="L132" s="31"/>
      <c r="M132" s="19" t="s">
        <v>36</v>
      </c>
      <c r="N132" s="38"/>
      <c r="O132" s="38"/>
      <c r="P132" s="62" t="s">
        <v>49</v>
      </c>
      <c r="Q132" s="54">
        <v>149998700.87</v>
      </c>
      <c r="R132" s="41">
        <f t="shared" si="4"/>
        <v>149998.70087</v>
      </c>
      <c r="S132" s="17" t="s">
        <v>35</v>
      </c>
      <c r="T132" s="17">
        <v>1</v>
      </c>
      <c r="U132" s="68">
        <f t="shared" si="5"/>
        <v>149998.70087</v>
      </c>
      <c r="V132" s="31"/>
      <c r="W132" s="41"/>
    </row>
    <row r="133" spans="1:23" ht="141.75" x14ac:dyDescent="0.25">
      <c r="A133" s="31">
        <v>124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40"/>
      <c r="L133" s="31"/>
      <c r="M133" s="19" t="s">
        <v>36</v>
      </c>
      <c r="N133" s="38"/>
      <c r="O133" s="38"/>
      <c r="P133" s="62" t="s">
        <v>145</v>
      </c>
      <c r="Q133" s="54">
        <v>6091677.7800000003</v>
      </c>
      <c r="R133" s="41">
        <f t="shared" si="4"/>
        <v>6091.67778</v>
      </c>
      <c r="S133" s="17" t="s">
        <v>35</v>
      </c>
      <c r="T133" s="17">
        <v>1</v>
      </c>
      <c r="U133" s="68">
        <f t="shared" si="5"/>
        <v>6091.67778</v>
      </c>
      <c r="V133" s="31"/>
      <c r="W133" s="41"/>
    </row>
    <row r="134" spans="1:23" ht="204.75" x14ac:dyDescent="0.25">
      <c r="A134" s="31">
        <v>125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40"/>
      <c r="L134" s="31"/>
      <c r="M134" s="19" t="s">
        <v>36</v>
      </c>
      <c r="N134" s="38"/>
      <c r="O134" s="38"/>
      <c r="P134" s="62" t="s">
        <v>146</v>
      </c>
      <c r="Q134" s="54">
        <v>1651433.56</v>
      </c>
      <c r="R134" s="41">
        <f t="shared" si="4"/>
        <v>1651.4335599999999</v>
      </c>
      <c r="S134" s="17" t="s">
        <v>35</v>
      </c>
      <c r="T134" s="17">
        <v>1</v>
      </c>
      <c r="U134" s="68">
        <f t="shared" si="5"/>
        <v>1651.4335599999999</v>
      </c>
      <c r="V134" s="31"/>
      <c r="W134" s="41"/>
    </row>
    <row r="135" spans="1:23" ht="189" x14ac:dyDescent="0.25">
      <c r="A135" s="31">
        <v>126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40"/>
      <c r="L135" s="31"/>
      <c r="M135" s="19" t="s">
        <v>36</v>
      </c>
      <c r="N135" s="38"/>
      <c r="O135" s="38"/>
      <c r="P135" s="62" t="s">
        <v>143</v>
      </c>
      <c r="Q135" s="54">
        <v>1696926.87</v>
      </c>
      <c r="R135" s="41">
        <f t="shared" si="4"/>
        <v>1696.92687</v>
      </c>
      <c r="S135" s="17" t="s">
        <v>35</v>
      </c>
      <c r="T135" s="17">
        <v>1</v>
      </c>
      <c r="U135" s="68">
        <f t="shared" si="5"/>
        <v>1696.92687</v>
      </c>
      <c r="V135" s="31"/>
      <c r="W135" s="41"/>
    </row>
    <row r="136" spans="1:23" ht="204.75" x14ac:dyDescent="0.25">
      <c r="A136" s="31">
        <v>127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5"/>
      <c r="L136" s="44"/>
      <c r="M136" s="46" t="s">
        <v>36</v>
      </c>
      <c r="N136" s="47"/>
      <c r="O136" s="47"/>
      <c r="P136" s="66" t="s">
        <v>144</v>
      </c>
      <c r="Q136" s="59">
        <v>16695647.33</v>
      </c>
      <c r="R136" s="41">
        <f t="shared" si="4"/>
        <v>16695.64733</v>
      </c>
      <c r="S136" s="48" t="s">
        <v>35</v>
      </c>
      <c r="T136" s="48">
        <v>1</v>
      </c>
      <c r="U136" s="69">
        <f t="shared" si="5"/>
        <v>16695.64733</v>
      </c>
      <c r="V136" s="44"/>
      <c r="W136" s="49"/>
    </row>
    <row r="137" spans="1:23" ht="189" x14ac:dyDescent="0.25">
      <c r="A137" s="31">
        <v>128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40"/>
      <c r="L137" s="31"/>
      <c r="M137" s="19" t="s">
        <v>36</v>
      </c>
      <c r="N137" s="38"/>
      <c r="O137" s="38"/>
      <c r="P137" s="67" t="s">
        <v>49</v>
      </c>
      <c r="Q137" s="60">
        <v>149998700.87</v>
      </c>
      <c r="R137" s="41">
        <f t="shared" si="4"/>
        <v>149998.70087</v>
      </c>
      <c r="S137" s="17" t="s">
        <v>35</v>
      </c>
      <c r="T137" s="17">
        <v>1</v>
      </c>
      <c r="U137" s="41">
        <f t="shared" si="5"/>
        <v>149998.70087</v>
      </c>
      <c r="V137" s="31"/>
      <c r="W137" s="41"/>
    </row>
    <row r="138" spans="1:23" ht="141.75" x14ac:dyDescent="0.25">
      <c r="A138" s="31">
        <v>129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40"/>
      <c r="L138" s="31"/>
      <c r="M138" s="19" t="s">
        <v>36</v>
      </c>
      <c r="N138" s="38"/>
      <c r="O138" s="38"/>
      <c r="P138" s="67" t="s">
        <v>145</v>
      </c>
      <c r="Q138" s="60">
        <v>6091677.7800000003</v>
      </c>
      <c r="R138" s="41">
        <f t="shared" si="4"/>
        <v>6091.67778</v>
      </c>
      <c r="S138" s="17" t="s">
        <v>35</v>
      </c>
      <c r="T138" s="17">
        <v>1</v>
      </c>
      <c r="U138" s="41">
        <f t="shared" si="5"/>
        <v>6091.67778</v>
      </c>
      <c r="V138" s="31"/>
      <c r="W138" s="41"/>
    </row>
    <row r="139" spans="1:23" ht="204.75" x14ac:dyDescent="0.25">
      <c r="A139" s="31">
        <v>130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40"/>
      <c r="L139" s="31"/>
      <c r="M139" s="19" t="s">
        <v>36</v>
      </c>
      <c r="N139" s="38"/>
      <c r="O139" s="38"/>
      <c r="P139" s="67" t="s">
        <v>146</v>
      </c>
      <c r="Q139" s="60">
        <v>1651433.56</v>
      </c>
      <c r="R139" s="41">
        <f t="shared" si="4"/>
        <v>1651.4335599999999</v>
      </c>
      <c r="S139" s="17" t="s">
        <v>35</v>
      </c>
      <c r="T139" s="17">
        <v>1</v>
      </c>
      <c r="U139" s="41">
        <f t="shared" si="5"/>
        <v>1651.4335599999999</v>
      </c>
      <c r="V139" s="31"/>
      <c r="W139" s="41"/>
    </row>
    <row r="140" spans="1:23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2"/>
      <c r="L140" s="4"/>
      <c r="M140" s="4"/>
      <c r="N140" s="4"/>
      <c r="O140" s="4"/>
      <c r="P140" s="43"/>
      <c r="V140" s="4"/>
      <c r="W140" s="5"/>
    </row>
    <row r="141" spans="1:23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2"/>
      <c r="L141" s="4"/>
      <c r="M141" s="4"/>
      <c r="N141" s="4"/>
      <c r="O141" s="4"/>
      <c r="P141" s="43"/>
      <c r="V141" s="4"/>
      <c r="W141" s="5"/>
    </row>
    <row r="142" spans="1:23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2"/>
      <c r="L142" s="4"/>
      <c r="M142" s="4"/>
      <c r="N142" s="4"/>
      <c r="O142" s="4"/>
      <c r="P142" s="43"/>
      <c r="V142" s="4"/>
      <c r="W142" s="5"/>
    </row>
    <row r="143" spans="1:23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2"/>
      <c r="L143" s="4"/>
      <c r="M143" s="4"/>
      <c r="N143" s="4"/>
      <c r="O143" s="4"/>
      <c r="P143" s="43"/>
      <c r="V143" s="4"/>
      <c r="W143" s="5"/>
    </row>
    <row r="144" spans="1:23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2"/>
      <c r="L144" s="4"/>
      <c r="M144" s="4"/>
      <c r="N144" s="4"/>
      <c r="O144" s="4"/>
      <c r="P144" s="43"/>
      <c r="V144" s="4"/>
      <c r="W144" s="5"/>
    </row>
    <row r="145" spans="1:23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2"/>
      <c r="L145" s="4"/>
      <c r="M145" s="4"/>
      <c r="N145" s="4"/>
      <c r="O145" s="4"/>
      <c r="P145" s="43"/>
      <c r="V145" s="4"/>
      <c r="W145" s="5"/>
    </row>
    <row r="146" spans="1:23" x14ac:dyDescent="0.25">
      <c r="P146" s="23"/>
    </row>
    <row r="147" spans="1:23" x14ac:dyDescent="0.25">
      <c r="P147" s="23"/>
    </row>
    <row r="148" spans="1:23" x14ac:dyDescent="0.25">
      <c r="P148" s="23"/>
    </row>
    <row r="149" spans="1:23" x14ac:dyDescent="0.25">
      <c r="P149" s="23"/>
    </row>
    <row r="150" spans="1:23" x14ac:dyDescent="0.25">
      <c r="P150" s="23"/>
    </row>
    <row r="151" spans="1:23" x14ac:dyDescent="0.25">
      <c r="P151" s="23"/>
    </row>
    <row r="152" spans="1:23" x14ac:dyDescent="0.25">
      <c r="P152" s="23"/>
    </row>
  </sheetData>
  <autoFilter ref="A8:W131"/>
  <mergeCells count="27">
    <mergeCell ref="B10:B131"/>
    <mergeCell ref="C3:M3"/>
    <mergeCell ref="N3:O3"/>
    <mergeCell ref="C4:L4"/>
    <mergeCell ref="A1:W1"/>
    <mergeCell ref="A2:A7"/>
    <mergeCell ref="C2:O2"/>
    <mergeCell ref="P2:P7"/>
    <mergeCell ref="Q2:Q7"/>
    <mergeCell ref="S2:S7"/>
    <mergeCell ref="T2:T7"/>
    <mergeCell ref="U2:U7"/>
    <mergeCell ref="V2:V7"/>
    <mergeCell ref="W2:W7"/>
    <mergeCell ref="V10:V131"/>
    <mergeCell ref="W10:W131"/>
    <mergeCell ref="R2:R7"/>
    <mergeCell ref="M4:M7"/>
    <mergeCell ref="N4:O4"/>
    <mergeCell ref="C5:E6"/>
    <mergeCell ref="F5:H6"/>
    <mergeCell ref="I5:J5"/>
    <mergeCell ref="K5:L5"/>
    <mergeCell ref="N5:N7"/>
    <mergeCell ref="O5:O7"/>
    <mergeCell ref="I6:J6"/>
    <mergeCell ref="K6:L6"/>
  </mergeCells>
  <dataValidations count="1">
    <dataValidation type="list" allowBlank="1" showInputMessage="1" showErrorMessage="1" sqref="F2:H8 J2:J8 W2:W3 W5 M2:M8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 2026</vt:lpstr>
      <vt:lpstr>'май 2026'!Область_печати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Лобанова Марина Александровна</dc:creator>
  <cp:lastModifiedBy>Муслимов Денис Камильевич</cp:lastModifiedBy>
  <cp:revision>7</cp:revision>
  <dcterms:created xsi:type="dcterms:W3CDTF">2006-09-16T00:00:00Z</dcterms:created>
  <dcterms:modified xsi:type="dcterms:W3CDTF">2026-09-11T06:51:07Z</dcterms:modified>
</cp:coreProperties>
</file>